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auer_e\Work Folders\Documents\website\sheets\"/>
    </mc:Choice>
  </mc:AlternateContent>
  <xr:revisionPtr revIDLastSave="0" documentId="13_ncr:1_{0A356AD6-6C7C-4204-BAF3-ED2B566055DB}" xr6:coauthVersionLast="47" xr6:coauthVersionMax="47" xr10:uidLastSave="{00000000-0000-0000-0000-000000000000}"/>
  <bookViews>
    <workbookView xWindow="26480" yWindow="880" windowWidth="28750" windowHeight="15320" xr2:uid="{D69C6BE8-0FEC-418C-B300-005EC8957D26}"/>
  </bookViews>
  <sheets>
    <sheet name="OMB AP Table" sheetId="1" r:id="rId1"/>
  </sheets>
  <definedNames>
    <definedName name="_xlnm.Print_Area" localSheetId="0">'OMB AP Table'!$A$1:$G$80</definedName>
    <definedName name="_xlnm.Print_Titles" localSheetId="0">'OMB AP Table'!$1:$4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8" i="1" l="1"/>
  <c r="G71" i="1"/>
  <c r="G66" i="1"/>
  <c r="G60" i="1"/>
  <c r="G55" i="1"/>
  <c r="G49" i="1"/>
  <c r="G37" i="1"/>
  <c r="G30" i="1"/>
  <c r="G22" i="1"/>
  <c r="G10" i="1"/>
  <c r="G80" i="1" s="1"/>
  <c r="F30" i="1"/>
  <c r="F49" i="1"/>
  <c r="F66" i="1"/>
  <c r="E71" i="1"/>
  <c r="E37" i="1"/>
  <c r="E78" i="1"/>
  <c r="F78" i="1"/>
  <c r="F71" i="1"/>
  <c r="E30" i="1"/>
  <c r="E22" i="1"/>
  <c r="E66" i="1"/>
  <c r="E10" i="1"/>
  <c r="E80" i="1" s="1"/>
  <c r="F10" i="1"/>
  <c r="F37" i="1"/>
  <c r="E60" i="1"/>
  <c r="F60" i="1"/>
  <c r="E55" i="1"/>
  <c r="E49" i="1"/>
  <c r="F55" i="1"/>
  <c r="F22" i="1" l="1"/>
  <c r="F80" i="1" s="1"/>
</calcChain>
</file>

<file path=xl/sharedStrings.xml><?xml version="1.0" encoding="utf-8"?>
<sst xmlns="http://schemas.openxmlformats.org/spreadsheetml/2006/main" count="158" uniqueCount="84">
  <si>
    <r>
      <t xml:space="preserve">Drug Control Funding
FY 2025 - FY 2027
</t>
    </r>
    <r>
      <rPr>
        <sz val="8"/>
        <color theme="1"/>
        <rFont val="Calibri"/>
        <family val="2"/>
        <scheme val="minor"/>
      </rPr>
      <t>(dollars in millions)</t>
    </r>
  </si>
  <si>
    <t>Department/Agency</t>
  </si>
  <si>
    <t>FY 2025 Final</t>
  </si>
  <si>
    <t>FY 2026 Enacted/CR</t>
  </si>
  <si>
    <t>FY 2027 President’s Budget</t>
  </si>
  <si>
    <t xml:space="preserve">AmeriCorps………………………………………………………........................................................................ </t>
  </si>
  <si>
    <t xml:space="preserve"> </t>
  </si>
  <si>
    <t xml:space="preserve">Appalachian Regional Commission………………………………………………………......................................................... </t>
  </si>
  <si>
    <t>Department of Agriculture:</t>
  </si>
  <si>
    <t>U.S. Forest Service.......................................................................................................................</t>
  </si>
  <si>
    <t>Office of Rural Development.......................................................................................................................</t>
  </si>
  <si>
    <t xml:space="preserve">Total Agriculture................................................................................................................................ </t>
  </si>
  <si>
    <t xml:space="preserve">Court Services and Offender Supervision Agency for D.C. ....................................................... </t>
  </si>
  <si>
    <t>Department of Education:</t>
  </si>
  <si>
    <t>Department of Health and Human Services:</t>
  </si>
  <si>
    <t xml:space="preserve">Administration for Children and Families...................................................................................  </t>
  </si>
  <si>
    <t>Centers for Medicare and Medicaid Services............................................................................</t>
  </si>
  <si>
    <t>Food and Drug Administration………………...............................................................................</t>
  </si>
  <si>
    <t xml:space="preserve">Indian Health Service...................................................................................................................  </t>
  </si>
  <si>
    <t>National Institutes of Health…..........................................................................................</t>
  </si>
  <si>
    <t xml:space="preserve">Total Health and Human Services.................................................................................................................................  </t>
  </si>
  <si>
    <r>
      <t>Department of Homeland Security</t>
    </r>
    <r>
      <rPr>
        <b/>
        <sz val="8"/>
        <color theme="1"/>
        <rFont val="Calibri"/>
        <family val="2"/>
        <scheme val="minor"/>
      </rPr>
      <t>:</t>
    </r>
  </si>
  <si>
    <t xml:space="preserve">Customs and Border Protection...................................................................................................  </t>
  </si>
  <si>
    <t>Federal Emergency Management Agency...................................................................................</t>
  </si>
  <si>
    <t>Federal Law Enforcement Training Center..................................................................................</t>
  </si>
  <si>
    <t>Immigration and Customs Enforcement......................................................................................</t>
  </si>
  <si>
    <t>Science and Technology Directorate......................................................................................</t>
  </si>
  <si>
    <t>U.S. Coast Guard..........................................................................................................................</t>
  </si>
  <si>
    <t xml:space="preserve">Total Homeland Security.................................................................................................................................  </t>
  </si>
  <si>
    <t>Department of Housing and Urban Development:</t>
  </si>
  <si>
    <t>Department of the Interior:</t>
  </si>
  <si>
    <t xml:space="preserve">Bureau of Indian Affairs...............................................................................................................  </t>
  </si>
  <si>
    <t xml:space="preserve">Bureau of Land Management...................................................................................................... </t>
  </si>
  <si>
    <t xml:space="preserve">National Park Service................................................................................................................... </t>
  </si>
  <si>
    <t xml:space="preserve">Total Interior.................................................................................................................................  </t>
  </si>
  <si>
    <t>Department of Justice:</t>
  </si>
  <si>
    <t xml:space="preserve">Assets Forfeiture Program................................................................................................................. </t>
  </si>
  <si>
    <t>Bureau of Alcohol, Tobacco, Firearms, and Explosives........................................................................................................................</t>
  </si>
  <si>
    <t>Bureau of Prisons........................................................................................................................</t>
  </si>
  <si>
    <t xml:space="preserve">Criminal Division.......................................................................................................................... </t>
  </si>
  <si>
    <t>Drug Enforcement Administration…………………...............................................................</t>
  </si>
  <si>
    <t>Federal Bureau of Investigation………………...........................................................................</t>
  </si>
  <si>
    <t xml:space="preserve">Office of Justice Programs..........................................................................................................  </t>
  </si>
  <si>
    <t xml:space="preserve">U.S. Attorneys.............................................................................................................................. </t>
  </si>
  <si>
    <t>United States Marshals Service..................................................................................................</t>
  </si>
  <si>
    <t xml:space="preserve">Total Justice.................................................................................................................................  </t>
  </si>
  <si>
    <t>Department of Labor:</t>
  </si>
  <si>
    <t xml:space="preserve">Employment and Training Administration.................................................................................. </t>
  </si>
  <si>
    <t xml:space="preserve">Employment Benefits Security Administration.................................................................................. </t>
  </si>
  <si>
    <t xml:space="preserve">Office of Inspector General.............................................................................................. </t>
  </si>
  <si>
    <t>Office of Workers' Compensation Programs.................................................................................. </t>
  </si>
  <si>
    <t xml:space="preserve">Total Labor.................................................................................................................................  </t>
  </si>
  <si>
    <t>Office of National Drug Control Policy:</t>
  </si>
  <si>
    <t>Salaries and Expenses..................................................................................................................................</t>
  </si>
  <si>
    <t xml:space="preserve">Total ONDCP...........................................................................................................................  </t>
  </si>
  <si>
    <t>Department of State:</t>
  </si>
  <si>
    <t>Department of the Transportation:</t>
  </si>
  <si>
    <t xml:space="preserve">Federal Aviation Administration.................................................................................................. </t>
  </si>
  <si>
    <t xml:space="preserve">National Highway Traffic Safety Administration......................................................................... </t>
  </si>
  <si>
    <t xml:space="preserve">Total Transportation................................................................................................................................. </t>
  </si>
  <si>
    <t>Department of the Treasury:</t>
  </si>
  <si>
    <t xml:space="preserve">Financial Crimes Enforcement Network................................................................................................................................ </t>
  </si>
  <si>
    <t xml:space="preserve">Internal Revenue Service................................................................................................................................ </t>
  </si>
  <si>
    <t xml:space="preserve">Office of Foreign Assets Control................................................................................................................................ </t>
  </si>
  <si>
    <t xml:space="preserve">Total Treasury................................................................................................................................. </t>
  </si>
  <si>
    <t>Department of Veterans Affairs:</t>
  </si>
  <si>
    <t>Veterans Health Administration..................................................................................................</t>
  </si>
  <si>
    <t>Department of War:</t>
  </si>
  <si>
    <t>Defense Security  Cooperation Agency………………………………………………………......................</t>
  </si>
  <si>
    <t>Drug Interdiction and  Counterdrug Activities …............................................................</t>
  </si>
  <si>
    <t xml:space="preserve">Defense Health Program.................................................................................................................. </t>
  </si>
  <si>
    <t xml:space="preserve">Total War................................................................................................................................ </t>
  </si>
  <si>
    <t xml:space="preserve">US Postal Inspection Service……………………............…………........................................................ </t>
  </si>
  <si>
    <r>
      <t>Total Federal Drug Control Budget</t>
    </r>
    <r>
      <rPr>
        <sz val="8"/>
        <color theme="1"/>
        <rFont val="Calibri"/>
        <family val="2"/>
        <scheme val="minor"/>
      </rPr>
      <t>...........................................................................................................</t>
    </r>
  </si>
  <si>
    <t>Notes:</t>
  </si>
  <si>
    <r>
      <t xml:space="preserve">     Office of Elementary and Secondary Education</t>
    </r>
    <r>
      <rPr>
        <vertAlign val="superscript"/>
        <sz val="8"/>
        <color theme="1"/>
        <rFont val="Calibri"/>
        <family val="2"/>
        <scheme val="minor"/>
      </rPr>
      <t>1/</t>
    </r>
    <r>
      <rPr>
        <sz val="8"/>
        <color theme="1"/>
        <rFont val="Calibri"/>
        <family val="2"/>
        <scheme val="minor"/>
      </rPr>
      <t>........................................................................</t>
    </r>
  </si>
  <si>
    <r>
      <t>Administration for a Healthy America</t>
    </r>
    <r>
      <rPr>
        <vertAlign val="superscript"/>
        <sz val="8"/>
        <color theme="1"/>
        <rFont val="Calibri"/>
        <family val="2"/>
        <scheme val="minor"/>
      </rPr>
      <t>2/</t>
    </r>
    <r>
      <rPr>
        <sz val="8"/>
        <color theme="1"/>
        <rFont val="Calibri"/>
        <family val="2"/>
        <scheme val="minor"/>
      </rPr>
      <t>…......................................................................</t>
    </r>
  </si>
  <si>
    <r>
      <t>Centers for Disease Control and Prevention</t>
    </r>
    <r>
      <rPr>
        <vertAlign val="superscript"/>
        <sz val="8"/>
        <color theme="1"/>
        <rFont val="Calibri"/>
        <family val="2"/>
        <scheme val="minor"/>
      </rPr>
      <t>2/</t>
    </r>
    <r>
      <rPr>
        <sz val="8"/>
        <color theme="1"/>
        <rFont val="Calibri"/>
        <family val="2"/>
        <scheme val="minor"/>
      </rPr>
      <t xml:space="preserve">...............................................................................  </t>
    </r>
  </si>
  <si>
    <r>
      <t>Office of Community Planning and Development</t>
    </r>
    <r>
      <rPr>
        <vertAlign val="superscript"/>
        <sz val="8"/>
        <color theme="1"/>
        <rFont val="Calibri"/>
        <family val="2"/>
        <scheme val="minor"/>
      </rPr>
      <t>3/</t>
    </r>
    <r>
      <rPr>
        <sz val="8"/>
        <color theme="1"/>
        <rFont val="Calibri"/>
        <family val="2"/>
        <scheme val="minor"/>
      </rPr>
      <t>.......................................................................................................................</t>
    </r>
  </si>
  <si>
    <r>
      <t>Organized Crime Drug Enforcement Task Forces</t>
    </r>
    <r>
      <rPr>
        <vertAlign val="superscript"/>
        <sz val="8"/>
        <color theme="1"/>
        <rFont val="Calibri"/>
        <family val="2"/>
        <scheme val="minor"/>
      </rPr>
      <t>4/</t>
    </r>
    <r>
      <rPr>
        <sz val="8"/>
        <color theme="1"/>
        <rFont val="Calibri"/>
        <family val="2"/>
        <scheme val="minor"/>
      </rPr>
      <t>.........................................................................</t>
    </r>
  </si>
  <si>
    <r>
      <t>High Intensity Drug Trafficking Areas Program</t>
    </r>
    <r>
      <rPr>
        <vertAlign val="superscript"/>
        <sz val="8"/>
        <color theme="1"/>
        <rFont val="Calibri"/>
        <family val="2"/>
        <scheme val="minor"/>
      </rPr>
      <t>5/</t>
    </r>
    <r>
      <rPr>
        <sz val="8"/>
        <color theme="1"/>
        <rFont val="Calibri"/>
        <family val="2"/>
        <scheme val="minor"/>
      </rPr>
      <t>........................................................................</t>
    </r>
  </si>
  <si>
    <r>
      <t>Other Federal Drug Control Programs</t>
    </r>
    <r>
      <rPr>
        <vertAlign val="superscript"/>
        <sz val="8"/>
        <color theme="1"/>
        <rFont val="Calibri"/>
        <family val="2"/>
        <scheme val="minor"/>
      </rPr>
      <t>5/</t>
    </r>
    <r>
      <rPr>
        <sz val="8"/>
        <color theme="1"/>
        <rFont val="Calibri"/>
        <family val="2"/>
        <scheme val="minor"/>
      </rPr>
      <t>........................................................................................</t>
    </r>
  </si>
  <si>
    <r>
      <t>Bureau of International Narcotics and Law Enforcement Affairs</t>
    </r>
    <r>
      <rPr>
        <vertAlign val="superscript"/>
        <sz val="8"/>
        <rFont val="Calibri"/>
        <family val="2"/>
        <scheme val="minor"/>
      </rPr>
      <t>6/</t>
    </r>
    <r>
      <rPr>
        <sz val="8"/>
        <rFont val="Calibri"/>
        <family val="2"/>
        <scheme val="minor"/>
      </rPr>
      <t xml:space="preserve">...............................................  </t>
    </r>
  </si>
  <si>
    <r>
      <t xml:space="preserve"> </t>
    </r>
    <r>
      <rPr>
        <sz val="6"/>
        <color theme="1"/>
        <rFont val="Calibri"/>
        <family val="2"/>
        <scheme val="minor"/>
      </rPr>
      <t>1/</t>
    </r>
    <r>
      <rPr>
        <vertAlign val="superscript"/>
        <sz val="6"/>
        <color theme="1"/>
        <rFont val="Calibri"/>
        <family val="2"/>
        <scheme val="minor"/>
      </rPr>
      <t xml:space="preserve"> </t>
    </r>
    <r>
      <rPr>
        <sz val="6"/>
        <color theme="1"/>
        <rFont val="Calibri"/>
        <family val="2"/>
        <scheme val="minor"/>
      </rPr>
      <t xml:space="preserve">Consistent with Executive Order 14242, the President’s FY 2027 Budget Request is consolidating education funding streams and increasing program flexibility as the Administration seeks to return education to the States. The drug control funding level is based on a proportional estimate of drug control resources in the consolidated funding stream.  Drug control funding estimates will be updated for this program once it is clear how state and local education authorities are using the funds to advance drug control policy.
2/ For comparison purposes, drug control funding at HHS is reflected in the components that would manage these funds after the completion of the reorganization plan.
3/ Although funding amounts specifically tied to substance use disorder-related activities are not yet determinable until implementation of the proposed Emergency Solutions Grants program and the collection of baseline data, HUD’s intention is to at least maintain similar levels of assistance to clients currently served with substance use disorder under the Continuum of Care Program.
4/ Resources previously appropriated to the Organized Crime Drug Enforcement Task Forces program to remiburse DOJ law enforcement agencies are requested directly in those agency budgets in FY27.
5/ For FY27, funding for the High Intensity Drug Trafficking Areas (HIDTA) program and Drug-Free Communities Support (DFC) program is requested at DOJ and HHS, respectively.
6/ FY26 and FY27 drug control funding levels for INL are notional estimates based on FY25 allocations and do not reflect final decisions on funding priorities.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</si>
</sst>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
    <numFmt numFmtId="165" formatCode="#,##0.0"/>
    <numFmt numFmtId="166" formatCode="#,##0.000"/>
    <numFmt numFmtId="167" formatCode="&quot;$&quot;#,##0.000_);[Red]\(&quot;$&quot;#,##0.000\)"/>
    <numFmt numFmtId="168" formatCode="&quot;$&quot;#,##0.00"/>
    <numFmt numFmtId="169" formatCode="&quot;$&quot;#,##0.000"/>
  </numFmts>
  <fonts count="10" x14ac:knownFonts="1">
    <font>
      <sz val="11"/>
      <color theme="1"/>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sz val="8"/>
      <name val="Calibri"/>
      <family val="2"/>
      <scheme val="minor"/>
    </font>
    <font>
      <b/>
      <sz val="8"/>
      <name val="Calibri"/>
      <family val="2"/>
      <scheme val="minor"/>
    </font>
    <font>
      <vertAlign val="superscript"/>
      <sz val="6"/>
      <color theme="1"/>
      <name val="Calibri"/>
      <family val="2"/>
      <scheme val="minor"/>
    </font>
    <font>
      <sz val="6"/>
      <color theme="1"/>
      <name val="Calibri"/>
      <family val="2"/>
      <scheme val="minor"/>
    </font>
    <font>
      <vertAlign val="superscript"/>
      <sz val="8"/>
      <color theme="1"/>
      <name val="Calibri"/>
      <family val="2"/>
      <scheme val="minor"/>
    </font>
    <font>
      <vertAlign val="superscript"/>
      <sz val="8"/>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54">
    <xf numFmtId="0" fontId="0" fillId="0" borderId="0" xfId="0"/>
    <xf numFmtId="16" fontId="1" fillId="0" borderId="0" xfId="0" applyNumberFormat="1" applyFont="1"/>
    <xf numFmtId="0" fontId="1" fillId="2" borderId="0" xfId="0" applyFont="1" applyFill="1"/>
    <xf numFmtId="0" fontId="1" fillId="0" borderId="0" xfId="0" applyFont="1"/>
    <xf numFmtId="0" fontId="2" fillId="2" borderId="0" xfId="0" applyFont="1" applyFill="1" applyAlignment="1">
      <alignment horizontal="center" vertical="center" wrapText="1"/>
    </xf>
    <xf numFmtId="49" fontId="3" fillId="2" borderId="1" xfId="0" applyNumberFormat="1" applyFont="1" applyFill="1" applyBorder="1" applyAlignment="1">
      <alignment horizontal="centerContinuous" vertical="center" wrapText="1"/>
    </xf>
    <xf numFmtId="49" fontId="3" fillId="2" borderId="2" xfId="0" applyNumberFormat="1" applyFont="1" applyFill="1" applyBorder="1" applyAlignment="1">
      <alignment horizontal="centerContinuous" vertical="center" wrapText="1"/>
    </xf>
    <xf numFmtId="49" fontId="3" fillId="2" borderId="3" xfId="0" applyNumberFormat="1" applyFont="1" applyFill="1" applyBorder="1" applyAlignment="1">
      <alignment horizontal="centerContinuous" vertical="center" wrapText="1"/>
    </xf>
    <xf numFmtId="49" fontId="2" fillId="2" borderId="4"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0" fontId="4" fillId="0" borderId="0" xfId="0" applyFont="1"/>
    <xf numFmtId="0" fontId="4" fillId="2" borderId="0" xfId="0" applyFont="1" applyFill="1"/>
    <xf numFmtId="49" fontId="5" fillId="2" borderId="6" xfId="0" applyNumberFormat="1" applyFont="1" applyFill="1" applyBorder="1"/>
    <xf numFmtId="49" fontId="2" fillId="2" borderId="7" xfId="0" applyNumberFormat="1" applyFont="1" applyFill="1" applyBorder="1"/>
    <xf numFmtId="165" fontId="2" fillId="2" borderId="8" xfId="0" applyNumberFormat="1" applyFont="1" applyFill="1" applyBorder="1" applyAlignment="1">
      <alignment horizontal="right"/>
    </xf>
    <xf numFmtId="49" fontId="2" fillId="2" borderId="6" xfId="0" applyNumberFormat="1" applyFont="1" applyFill="1" applyBorder="1"/>
    <xf numFmtId="49" fontId="1" fillId="2" borderId="6" xfId="0" applyNumberFormat="1" applyFont="1" applyFill="1" applyBorder="1" applyAlignment="1">
      <alignment horizontal="left" indent="1"/>
    </xf>
    <xf numFmtId="49" fontId="2" fillId="2" borderId="6" xfId="0" applyNumberFormat="1" applyFont="1" applyFill="1" applyBorder="1" applyAlignment="1">
      <alignment horizontal="left" indent="2"/>
    </xf>
    <xf numFmtId="49" fontId="1" fillId="2" borderId="6" xfId="0" applyNumberFormat="1" applyFont="1" applyFill="1" applyBorder="1"/>
    <xf numFmtId="49" fontId="4" fillId="2" borderId="6" xfId="0" applyNumberFormat="1" applyFont="1" applyFill="1" applyBorder="1" applyAlignment="1">
      <alignment horizontal="left" indent="1"/>
    </xf>
    <xf numFmtId="166" fontId="1" fillId="0" borderId="0" xfId="0" applyNumberFormat="1" applyFont="1"/>
    <xf numFmtId="167" fontId="1" fillId="0" borderId="0" xfId="0" applyNumberFormat="1" applyFont="1"/>
    <xf numFmtId="49" fontId="2" fillId="2" borderId="13" xfId="0" applyNumberFormat="1" applyFont="1" applyFill="1" applyBorder="1"/>
    <xf numFmtId="49" fontId="2" fillId="2" borderId="12" xfId="0" applyNumberFormat="1" applyFont="1" applyFill="1" applyBorder="1"/>
    <xf numFmtId="164" fontId="1" fillId="0" borderId="0" xfId="0" applyNumberFormat="1" applyFont="1"/>
    <xf numFmtId="168" fontId="1" fillId="0" borderId="0" xfId="0" applyNumberFormat="1" applyFont="1"/>
    <xf numFmtId="169" fontId="1" fillId="0" borderId="0" xfId="0" applyNumberFormat="1" applyFont="1"/>
    <xf numFmtId="49" fontId="2" fillId="2" borderId="15" xfId="0" applyNumberFormat="1" applyFont="1" applyFill="1" applyBorder="1" applyAlignment="1">
      <alignment horizontal="center" vertical="center" wrapText="1"/>
    </xf>
    <xf numFmtId="165" fontId="1" fillId="2" borderId="8" xfId="0" applyNumberFormat="1" applyFont="1" applyFill="1" applyBorder="1"/>
    <xf numFmtId="165" fontId="1" fillId="2" borderId="8" xfId="0" applyNumberFormat="1" applyFont="1" applyFill="1" applyBorder="1" applyAlignment="1">
      <alignment horizontal="right"/>
    </xf>
    <xf numFmtId="165" fontId="1" fillId="2" borderId="9" xfId="0" applyNumberFormat="1" applyFont="1" applyFill="1" applyBorder="1" applyAlignment="1">
      <alignment horizontal="right"/>
    </xf>
    <xf numFmtId="165" fontId="2" fillId="2" borderId="9" xfId="0" applyNumberFormat="1" applyFont="1" applyFill="1" applyBorder="1" applyAlignment="1">
      <alignment horizontal="right"/>
    </xf>
    <xf numFmtId="164" fontId="2" fillId="2" borderId="9" xfId="0" applyNumberFormat="1" applyFont="1" applyFill="1" applyBorder="1" applyAlignment="1">
      <alignment horizontal="right"/>
    </xf>
    <xf numFmtId="165" fontId="1" fillId="2" borderId="16" xfId="0" applyNumberFormat="1" applyFont="1" applyFill="1" applyBorder="1" applyAlignment="1">
      <alignment horizontal="right"/>
    </xf>
    <xf numFmtId="165" fontId="1" fillId="2" borderId="17" xfId="0" applyNumberFormat="1" applyFont="1" applyFill="1" applyBorder="1" applyAlignment="1">
      <alignment horizontal="right"/>
    </xf>
    <xf numFmtId="49" fontId="2" fillId="2" borderId="0" xfId="0" applyNumberFormat="1" applyFont="1" applyFill="1" applyBorder="1"/>
    <xf numFmtId="164" fontId="2" fillId="2" borderId="0" xfId="0" applyNumberFormat="1" applyFont="1" applyFill="1" applyBorder="1" applyAlignment="1">
      <alignment horizontal="right"/>
    </xf>
    <xf numFmtId="164" fontId="2" fillId="2" borderId="16" xfId="0" applyNumberFormat="1" applyFont="1" applyFill="1" applyBorder="1" applyAlignment="1">
      <alignment horizontal="right"/>
    </xf>
    <xf numFmtId="49" fontId="2" fillId="2" borderId="18" xfId="0" applyNumberFormat="1" applyFont="1" applyFill="1" applyBorder="1" applyAlignment="1">
      <alignment horizontal="center" vertical="center" wrapText="1"/>
    </xf>
    <xf numFmtId="165" fontId="2" fillId="2" borderId="19" xfId="0" applyNumberFormat="1" applyFont="1" applyFill="1" applyBorder="1" applyAlignment="1">
      <alignment horizontal="right"/>
    </xf>
    <xf numFmtId="165" fontId="1" fillId="2" borderId="19" xfId="0" applyNumberFormat="1" applyFont="1" applyFill="1" applyBorder="1"/>
    <xf numFmtId="165" fontId="1" fillId="2" borderId="19" xfId="0" applyNumberFormat="1" applyFont="1" applyFill="1" applyBorder="1" applyAlignment="1">
      <alignment horizontal="right"/>
    </xf>
    <xf numFmtId="165" fontId="1" fillId="2" borderId="20" xfId="0" applyNumberFormat="1" applyFont="1" applyFill="1" applyBorder="1" applyAlignment="1">
      <alignment horizontal="right"/>
    </xf>
    <xf numFmtId="165" fontId="2" fillId="2" borderId="21" xfId="0" applyNumberFormat="1" applyFont="1" applyFill="1" applyBorder="1" applyAlignment="1">
      <alignment horizontal="right"/>
    </xf>
    <xf numFmtId="165" fontId="2" fillId="2" borderId="20" xfId="0" applyNumberFormat="1" applyFont="1" applyFill="1" applyBorder="1" applyAlignment="1">
      <alignment horizontal="right"/>
    </xf>
    <xf numFmtId="164" fontId="2" fillId="2" borderId="20" xfId="0" applyNumberFormat="1" applyFont="1" applyFill="1" applyBorder="1" applyAlignment="1">
      <alignment horizontal="right"/>
    </xf>
    <xf numFmtId="165" fontId="2" fillId="2" borderId="22" xfId="0" applyNumberFormat="1" applyFont="1" applyFill="1" applyBorder="1" applyAlignment="1">
      <alignment horizontal="right"/>
    </xf>
    <xf numFmtId="164" fontId="2" fillId="2" borderId="8" xfId="0" applyNumberFormat="1" applyFont="1" applyFill="1" applyBorder="1" applyAlignment="1">
      <alignment horizontal="right"/>
    </xf>
    <xf numFmtId="164" fontId="2" fillId="2" borderId="19" xfId="0" applyNumberFormat="1" applyFont="1" applyFill="1" applyBorder="1" applyAlignment="1">
      <alignment horizontal="right"/>
    </xf>
    <xf numFmtId="165" fontId="1" fillId="2" borderId="16" xfId="0" applyNumberFormat="1" applyFont="1" applyFill="1" applyBorder="1"/>
    <xf numFmtId="165" fontId="2" fillId="2" borderId="16" xfId="0" applyNumberFormat="1" applyFont="1" applyFill="1" applyBorder="1" applyAlignment="1">
      <alignment horizontal="right"/>
    </xf>
    <xf numFmtId="0" fontId="6" fillId="2" borderId="10" xfId="0" applyFont="1" applyFill="1" applyBorder="1" applyAlignment="1">
      <alignment wrapText="1"/>
    </xf>
    <xf numFmtId="0" fontId="6" fillId="2" borderId="14" xfId="0" applyFont="1" applyFill="1" applyBorder="1" applyAlignment="1">
      <alignment wrapText="1"/>
    </xf>
    <xf numFmtId="0" fontId="6" fillId="2" borderId="1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C0F49-5D2A-475C-8102-04FF3736887B}">
  <sheetPr>
    <tabColor rgb="FFFF3399"/>
    <pageSetUpPr fitToPage="1"/>
  </sheetPr>
  <dimension ref="A1:I98"/>
  <sheetViews>
    <sheetView tabSelected="1" showWhiteSpace="0" zoomScale="110" zoomScaleNormal="110" workbookViewId="0">
      <selection activeCell="C3" sqref="C3"/>
    </sheetView>
  </sheetViews>
  <sheetFormatPr defaultColWidth="9.15234375" defaultRowHeight="10.75" x14ac:dyDescent="0.3"/>
  <cols>
    <col min="1" max="1" width="6" style="3" customWidth="1"/>
    <col min="2" max="2" width="1.3828125" style="2" customWidth="1"/>
    <col min="3" max="3" width="53.84375" style="3" customWidth="1"/>
    <col min="4" max="4" width="0.84375" style="3" customWidth="1"/>
    <col min="5" max="7" width="9.69140625" style="3" customWidth="1"/>
    <col min="8" max="8" width="1.69140625" style="3" customWidth="1"/>
    <col min="9" max="16384" width="9.15234375" style="3"/>
  </cols>
  <sheetData>
    <row r="1" spans="1:8" x14ac:dyDescent="0.3">
      <c r="A1" s="1"/>
    </row>
    <row r="2" spans="1:8" ht="5.25" customHeight="1" thickBot="1" x14ac:dyDescent="0.35">
      <c r="C2" s="4"/>
      <c r="D2" s="4"/>
      <c r="E2" s="4"/>
      <c r="F2" s="4"/>
      <c r="G2" s="4"/>
      <c r="H2" s="2"/>
    </row>
    <row r="3" spans="1:8" ht="36.9" thickBot="1" x14ac:dyDescent="0.35">
      <c r="C3" s="5" t="s">
        <v>0</v>
      </c>
      <c r="D3" s="6"/>
      <c r="E3" s="6"/>
      <c r="F3" s="6"/>
      <c r="G3" s="7"/>
      <c r="H3" s="2"/>
    </row>
    <row r="4" spans="1:8" ht="36.75" customHeight="1" thickBot="1" x14ac:dyDescent="0.35">
      <c r="C4" s="8" t="s">
        <v>1</v>
      </c>
      <c r="D4" s="9"/>
      <c r="E4" s="27" t="s">
        <v>2</v>
      </c>
      <c r="F4" s="27" t="s">
        <v>3</v>
      </c>
      <c r="G4" s="38" t="s">
        <v>4</v>
      </c>
      <c r="H4" s="2"/>
    </row>
    <row r="5" spans="1:8" s="10" customFormat="1" x14ac:dyDescent="0.3">
      <c r="B5" s="11"/>
      <c r="C5" s="12" t="s">
        <v>5</v>
      </c>
      <c r="D5" s="13" t="s">
        <v>6</v>
      </c>
      <c r="E5" s="47">
        <v>23.61</v>
      </c>
      <c r="F5" s="47">
        <v>23.619999999999997</v>
      </c>
      <c r="G5" s="48">
        <v>0</v>
      </c>
      <c r="H5" s="11"/>
    </row>
    <row r="6" spans="1:8" s="10" customFormat="1" x14ac:dyDescent="0.3">
      <c r="B6" s="11"/>
      <c r="C6" s="12" t="s">
        <v>7</v>
      </c>
      <c r="D6" s="13" t="s">
        <v>6</v>
      </c>
      <c r="E6" s="14">
        <v>12</v>
      </c>
      <c r="F6" s="14">
        <v>12</v>
      </c>
      <c r="G6" s="39">
        <v>12</v>
      </c>
      <c r="H6" s="11"/>
    </row>
    <row r="7" spans="1:8" x14ac:dyDescent="0.3">
      <c r="C7" s="15" t="s">
        <v>8</v>
      </c>
      <c r="D7" s="13" t="s">
        <v>6</v>
      </c>
      <c r="E7" s="28"/>
      <c r="F7" s="28"/>
      <c r="G7" s="40"/>
      <c r="H7" s="2"/>
    </row>
    <row r="8" spans="1:8" s="10" customFormat="1" x14ac:dyDescent="0.3">
      <c r="B8" s="11"/>
      <c r="C8" s="16" t="s">
        <v>9</v>
      </c>
      <c r="D8" s="13" t="s">
        <v>6</v>
      </c>
      <c r="E8" s="29">
        <v>10.831</v>
      </c>
      <c r="F8" s="29">
        <v>10.831</v>
      </c>
      <c r="G8" s="41">
        <v>10.831</v>
      </c>
      <c r="H8" s="11"/>
    </row>
    <row r="9" spans="1:8" s="10" customFormat="1" x14ac:dyDescent="0.3">
      <c r="B9" s="11"/>
      <c r="C9" s="16" t="s">
        <v>10</v>
      </c>
      <c r="D9" s="13" t="s">
        <v>6</v>
      </c>
      <c r="E9" s="30">
        <v>7.4</v>
      </c>
      <c r="F9" s="30">
        <v>5.4</v>
      </c>
      <c r="G9" s="42">
        <v>5.4</v>
      </c>
      <c r="H9" s="11"/>
    </row>
    <row r="10" spans="1:8" s="10" customFormat="1" x14ac:dyDescent="0.3">
      <c r="B10" s="11"/>
      <c r="C10" s="17" t="s">
        <v>11</v>
      </c>
      <c r="D10" s="13" t="s">
        <v>6</v>
      </c>
      <c r="E10" s="14">
        <f t="shared" ref="E10:F10" si="0">E8+E9</f>
        <v>18.231000000000002</v>
      </c>
      <c r="F10" s="14">
        <f t="shared" si="0"/>
        <v>16.231000000000002</v>
      </c>
      <c r="G10" s="39">
        <f>G8+G9</f>
        <v>16.231000000000002</v>
      </c>
      <c r="H10" s="11"/>
    </row>
    <row r="11" spans="1:8" x14ac:dyDescent="0.3">
      <c r="C11" s="15" t="s">
        <v>12</v>
      </c>
      <c r="D11" s="13" t="s">
        <v>6</v>
      </c>
      <c r="E11" s="14">
        <v>68.424999999999997</v>
      </c>
      <c r="F11" s="14">
        <v>71.361000000000004</v>
      </c>
      <c r="G11" s="39">
        <v>70.59</v>
      </c>
      <c r="H11" s="2"/>
    </row>
    <row r="12" spans="1:8" x14ac:dyDescent="0.3">
      <c r="C12" s="15" t="s">
        <v>13</v>
      </c>
      <c r="D12" s="13" t="s">
        <v>6</v>
      </c>
      <c r="E12" s="14"/>
      <c r="F12" s="14"/>
      <c r="G12" s="39"/>
      <c r="H12" s="2"/>
    </row>
    <row r="13" spans="1:8" ht="12" x14ac:dyDescent="0.3">
      <c r="C13" s="18" t="s">
        <v>75</v>
      </c>
      <c r="D13" s="13" t="s">
        <v>6</v>
      </c>
      <c r="E13" s="14">
        <v>78.716999999999999</v>
      </c>
      <c r="F13" s="14">
        <v>78.716999999999999</v>
      </c>
      <c r="G13" s="39">
        <v>13.646000000000001</v>
      </c>
      <c r="H13" s="2"/>
    </row>
    <row r="14" spans="1:8" x14ac:dyDescent="0.3">
      <c r="C14" s="15" t="s">
        <v>14</v>
      </c>
      <c r="D14" s="13" t="s">
        <v>6</v>
      </c>
      <c r="E14" s="28"/>
      <c r="F14" s="28"/>
      <c r="G14" s="40"/>
      <c r="H14" s="2"/>
    </row>
    <row r="15" spans="1:8" ht="12" x14ac:dyDescent="0.3">
      <c r="C15" s="16" t="s">
        <v>76</v>
      </c>
      <c r="D15" s="13"/>
      <c r="E15" s="29">
        <v>6172.4</v>
      </c>
      <c r="F15" s="29">
        <v>6165.5</v>
      </c>
      <c r="G15" s="33">
        <v>5120.951</v>
      </c>
      <c r="H15" s="2"/>
    </row>
    <row r="16" spans="1:8" x14ac:dyDescent="0.3">
      <c r="C16" s="16" t="s">
        <v>15</v>
      </c>
      <c r="D16" s="13" t="s">
        <v>6</v>
      </c>
      <c r="E16" s="29">
        <v>20</v>
      </c>
      <c r="F16" s="29">
        <v>30</v>
      </c>
      <c r="G16" s="33">
        <v>30</v>
      </c>
      <c r="H16" s="2"/>
    </row>
    <row r="17" spans="2:9" ht="12" x14ac:dyDescent="0.3">
      <c r="C17" s="16" t="s">
        <v>77</v>
      </c>
      <c r="D17" s="13" t="s">
        <v>6</v>
      </c>
      <c r="E17" s="29">
        <v>23</v>
      </c>
      <c r="F17" s="29">
        <v>23</v>
      </c>
      <c r="G17" s="33">
        <v>23</v>
      </c>
      <c r="H17" s="2"/>
    </row>
    <row r="18" spans="2:9" x14ac:dyDescent="0.3">
      <c r="C18" s="16" t="s">
        <v>16</v>
      </c>
      <c r="D18" s="13" t="s">
        <v>6</v>
      </c>
      <c r="E18" s="29">
        <v>13080</v>
      </c>
      <c r="F18" s="29">
        <v>14030</v>
      </c>
      <c r="G18" s="33">
        <v>14640</v>
      </c>
      <c r="H18" s="2"/>
    </row>
    <row r="19" spans="2:9" x14ac:dyDescent="0.3">
      <c r="C19" s="16" t="s">
        <v>17</v>
      </c>
      <c r="D19" s="13" t="s">
        <v>6</v>
      </c>
      <c r="E19" s="29">
        <v>79.5</v>
      </c>
      <c r="F19" s="29">
        <v>79.5</v>
      </c>
      <c r="G19" s="33">
        <v>79.5</v>
      </c>
      <c r="H19" s="2"/>
    </row>
    <row r="20" spans="2:9" x14ac:dyDescent="0.3">
      <c r="C20" s="16" t="s">
        <v>18</v>
      </c>
      <c r="D20" s="13" t="s">
        <v>6</v>
      </c>
      <c r="E20" s="29">
        <v>144.22399999999999</v>
      </c>
      <c r="F20" s="29">
        <v>144.482</v>
      </c>
      <c r="G20" s="33">
        <v>149.90299999999999</v>
      </c>
      <c r="H20" s="2"/>
    </row>
    <row r="21" spans="2:9" x14ac:dyDescent="0.3">
      <c r="C21" s="19" t="s">
        <v>19</v>
      </c>
      <c r="D21" s="13" t="s">
        <v>6</v>
      </c>
      <c r="E21" s="30">
        <v>1730.491</v>
      </c>
      <c r="F21" s="30">
        <v>1730.4910000000002</v>
      </c>
      <c r="G21" s="34">
        <v>1525.2</v>
      </c>
      <c r="H21" s="2"/>
    </row>
    <row r="22" spans="2:9" x14ac:dyDescent="0.3">
      <c r="C22" s="17" t="s">
        <v>20</v>
      </c>
      <c r="D22" s="13" t="s">
        <v>6</v>
      </c>
      <c r="E22" s="14">
        <f>SUM(E15:E21)</f>
        <v>21249.614999999998</v>
      </c>
      <c r="F22" s="14">
        <f>SUM(F15:F21)</f>
        <v>22202.973000000002</v>
      </c>
      <c r="G22" s="39">
        <f>SUM(G15:G21)</f>
        <v>21568.554</v>
      </c>
      <c r="H22" s="2"/>
      <c r="I22" s="20"/>
    </row>
    <row r="23" spans="2:9" x14ac:dyDescent="0.3">
      <c r="C23" s="15" t="s">
        <v>21</v>
      </c>
      <c r="D23" s="13" t="s">
        <v>6</v>
      </c>
      <c r="E23" s="28"/>
      <c r="F23" s="28"/>
      <c r="G23" s="40"/>
      <c r="H23" s="2"/>
    </row>
    <row r="24" spans="2:9" s="10" customFormat="1" x14ac:dyDescent="0.3">
      <c r="B24" s="11"/>
      <c r="C24" s="19" t="s">
        <v>22</v>
      </c>
      <c r="D24" s="13" t="s">
        <v>6</v>
      </c>
      <c r="E24" s="29">
        <v>4696.1220000000003</v>
      </c>
      <c r="F24" s="29">
        <v>4702.5659999999998</v>
      </c>
      <c r="G24" s="41">
        <v>4735.8009999999995</v>
      </c>
      <c r="H24" s="11"/>
    </row>
    <row r="25" spans="2:9" s="10" customFormat="1" x14ac:dyDescent="0.3">
      <c r="B25" s="11"/>
      <c r="C25" s="16" t="s">
        <v>23</v>
      </c>
      <c r="D25" s="13" t="s">
        <v>6</v>
      </c>
      <c r="E25" s="29">
        <v>12.15</v>
      </c>
      <c r="F25" s="29">
        <v>12.15</v>
      </c>
      <c r="G25" s="41">
        <v>21</v>
      </c>
      <c r="H25" s="11"/>
    </row>
    <row r="26" spans="2:9" x14ac:dyDescent="0.3">
      <c r="C26" s="16" t="s">
        <v>24</v>
      </c>
      <c r="D26" s="13" t="s">
        <v>6</v>
      </c>
      <c r="E26" s="29">
        <v>57.285000000000004</v>
      </c>
      <c r="F26" s="29">
        <v>57.285000000000004</v>
      </c>
      <c r="G26" s="41">
        <v>64.435000000000002</v>
      </c>
      <c r="H26" s="2"/>
    </row>
    <row r="27" spans="2:9" x14ac:dyDescent="0.3">
      <c r="C27" s="16" t="s">
        <v>25</v>
      </c>
      <c r="D27" s="13" t="s">
        <v>6</v>
      </c>
      <c r="E27" s="29">
        <v>514.32999999999993</v>
      </c>
      <c r="F27" s="29">
        <v>513.798</v>
      </c>
      <c r="G27" s="41">
        <v>550.29700000000003</v>
      </c>
      <c r="H27" s="2"/>
    </row>
    <row r="28" spans="2:9" x14ac:dyDescent="0.3">
      <c r="C28" s="16" t="s">
        <v>26</v>
      </c>
      <c r="D28" s="13" t="s">
        <v>6</v>
      </c>
      <c r="E28" s="29">
        <v>7.25</v>
      </c>
      <c r="F28" s="29">
        <v>11.446</v>
      </c>
      <c r="G28" s="41">
        <v>11.446</v>
      </c>
      <c r="H28" s="2"/>
    </row>
    <row r="29" spans="2:9" ht="11.25" customHeight="1" x14ac:dyDescent="0.3">
      <c r="C29" s="16" t="s">
        <v>27</v>
      </c>
      <c r="D29" s="13" t="s">
        <v>6</v>
      </c>
      <c r="E29" s="30">
        <v>1962.4570000000001</v>
      </c>
      <c r="F29" s="30">
        <v>1962.4570000000001</v>
      </c>
      <c r="G29" s="42">
        <v>2181.7339999999999</v>
      </c>
      <c r="H29" s="2"/>
      <c r="I29" s="21"/>
    </row>
    <row r="30" spans="2:9" x14ac:dyDescent="0.3">
      <c r="C30" s="17" t="s">
        <v>28</v>
      </c>
      <c r="D30" s="13" t="s">
        <v>6</v>
      </c>
      <c r="E30" s="14">
        <f t="shared" ref="E30:F30" si="1">SUM(E24:E29)</f>
        <v>7249.5940000000001</v>
      </c>
      <c r="F30" s="14">
        <f t="shared" si="1"/>
        <v>7259.7019999999993</v>
      </c>
      <c r="G30" s="39">
        <f>SUM(G24:G29)</f>
        <v>7564.7129999999997</v>
      </c>
      <c r="H30" s="2"/>
      <c r="I30" s="21"/>
    </row>
    <row r="31" spans="2:9" x14ac:dyDescent="0.3">
      <c r="C31" s="15" t="s">
        <v>29</v>
      </c>
      <c r="D31" s="13" t="s">
        <v>6</v>
      </c>
      <c r="E31" s="14"/>
      <c r="F31" s="14"/>
      <c r="G31" s="39"/>
      <c r="H31" s="2"/>
      <c r="I31" s="21"/>
    </row>
    <row r="32" spans="2:9" ht="12" x14ac:dyDescent="0.3">
      <c r="C32" s="16" t="s">
        <v>78</v>
      </c>
      <c r="D32" s="13" t="s">
        <v>6</v>
      </c>
      <c r="E32" s="14">
        <v>798.995</v>
      </c>
      <c r="F32" s="14">
        <v>798.995</v>
      </c>
      <c r="G32" s="39">
        <v>824.92</v>
      </c>
      <c r="H32" s="2"/>
      <c r="I32" s="21"/>
    </row>
    <row r="33" spans="3:9" x14ac:dyDescent="0.3">
      <c r="C33" s="15" t="s">
        <v>30</v>
      </c>
      <c r="D33" s="13" t="s">
        <v>6</v>
      </c>
      <c r="E33" s="28"/>
      <c r="F33" s="28"/>
      <c r="G33" s="40"/>
      <c r="H33" s="2"/>
      <c r="I33" s="21"/>
    </row>
    <row r="34" spans="3:9" x14ac:dyDescent="0.3">
      <c r="C34" s="16" t="s">
        <v>31</v>
      </c>
      <c r="D34" s="13" t="s">
        <v>6</v>
      </c>
      <c r="E34" s="29">
        <v>14.919</v>
      </c>
      <c r="F34" s="29">
        <v>14.919</v>
      </c>
      <c r="G34" s="41">
        <v>14.919</v>
      </c>
      <c r="H34" s="2"/>
      <c r="I34" s="21"/>
    </row>
    <row r="35" spans="3:9" x14ac:dyDescent="0.3">
      <c r="C35" s="16" t="s">
        <v>32</v>
      </c>
      <c r="D35" s="13" t="s">
        <v>6</v>
      </c>
      <c r="E35" s="29">
        <v>5.1000000000000005</v>
      </c>
      <c r="F35" s="29">
        <v>5.1000000000000005</v>
      </c>
      <c r="G35" s="41">
        <v>5.1000000000000005</v>
      </c>
      <c r="H35" s="2"/>
      <c r="I35" s="21"/>
    </row>
    <row r="36" spans="3:9" x14ac:dyDescent="0.3">
      <c r="C36" s="16" t="s">
        <v>33</v>
      </c>
      <c r="D36" s="13" t="s">
        <v>6</v>
      </c>
      <c r="E36" s="30">
        <v>3.3919999999999999</v>
      </c>
      <c r="F36" s="30">
        <v>3.3919999999999999</v>
      </c>
      <c r="G36" s="42">
        <v>3.3919999999999999</v>
      </c>
      <c r="H36" s="2"/>
      <c r="I36" s="21"/>
    </row>
    <row r="37" spans="3:9" x14ac:dyDescent="0.3">
      <c r="C37" s="17" t="s">
        <v>34</v>
      </c>
      <c r="D37" s="13" t="s">
        <v>6</v>
      </c>
      <c r="E37" s="14">
        <f t="shared" ref="E37:F37" si="2">SUM(E34:E36)</f>
        <v>23.411000000000001</v>
      </c>
      <c r="F37" s="14">
        <f t="shared" si="2"/>
        <v>23.411000000000001</v>
      </c>
      <c r="G37" s="39">
        <f>SUM(G34:G36)</f>
        <v>23.411000000000001</v>
      </c>
      <c r="H37" s="2"/>
    </row>
    <row r="38" spans="3:9" x14ac:dyDescent="0.3">
      <c r="C38" s="15" t="s">
        <v>35</v>
      </c>
      <c r="D38" s="13" t="s">
        <v>6</v>
      </c>
      <c r="E38" s="28"/>
      <c r="F38" s="28"/>
      <c r="G38" s="49"/>
      <c r="H38" s="2"/>
    </row>
    <row r="39" spans="3:9" x14ac:dyDescent="0.3">
      <c r="C39" s="16" t="s">
        <v>36</v>
      </c>
      <c r="D39" s="13" t="s">
        <v>6</v>
      </c>
      <c r="E39" s="29">
        <v>217.16</v>
      </c>
      <c r="F39" s="29">
        <v>192.858</v>
      </c>
      <c r="G39" s="33">
        <v>192.858</v>
      </c>
      <c r="H39" s="2"/>
    </row>
    <row r="40" spans="3:9" x14ac:dyDescent="0.3">
      <c r="C40" s="16" t="s">
        <v>37</v>
      </c>
      <c r="D40" s="13" t="s">
        <v>6</v>
      </c>
      <c r="E40" s="29">
        <v>43.920999999999999</v>
      </c>
      <c r="F40" s="29">
        <v>43.160000000000004</v>
      </c>
      <c r="G40" s="33">
        <v>44.929000000000002</v>
      </c>
      <c r="H40" s="2"/>
    </row>
    <row r="41" spans="3:9" x14ac:dyDescent="0.3">
      <c r="C41" s="16" t="s">
        <v>38</v>
      </c>
      <c r="D41" s="13" t="s">
        <v>6</v>
      </c>
      <c r="E41" s="29">
        <v>3801.6900000000005</v>
      </c>
      <c r="F41" s="29">
        <v>3695.2380000000003</v>
      </c>
      <c r="G41" s="33">
        <v>4608.3910000000005</v>
      </c>
      <c r="H41" s="2"/>
    </row>
    <row r="42" spans="3:9" x14ac:dyDescent="0.3">
      <c r="C42" s="16" t="s">
        <v>39</v>
      </c>
      <c r="D42" s="13" t="s">
        <v>6</v>
      </c>
      <c r="E42" s="29">
        <v>53.219000000000001</v>
      </c>
      <c r="F42" s="29">
        <v>53.267000000000003</v>
      </c>
      <c r="G42" s="33">
        <v>61.8</v>
      </c>
      <c r="H42" s="2"/>
    </row>
    <row r="43" spans="3:9" x14ac:dyDescent="0.3">
      <c r="C43" s="16" t="s">
        <v>40</v>
      </c>
      <c r="D43" s="13" t="s">
        <v>6</v>
      </c>
      <c r="E43" s="29">
        <v>3179.9540000000002</v>
      </c>
      <c r="F43" s="29">
        <v>3211.8289999999997</v>
      </c>
      <c r="G43" s="33">
        <v>3618.4259999999999</v>
      </c>
      <c r="H43" s="2"/>
    </row>
    <row r="44" spans="3:9" x14ac:dyDescent="0.3">
      <c r="C44" s="16" t="s">
        <v>41</v>
      </c>
      <c r="D44" s="13" t="s">
        <v>6</v>
      </c>
      <c r="E44" s="29">
        <v>184.82</v>
      </c>
      <c r="F44" s="29">
        <v>385.64700000000005</v>
      </c>
      <c r="G44" s="33">
        <v>565.25199999999995</v>
      </c>
      <c r="H44" s="2"/>
    </row>
    <row r="45" spans="3:9" ht="12" x14ac:dyDescent="0.3">
      <c r="C45" s="16" t="s">
        <v>79</v>
      </c>
      <c r="D45" s="13" t="s">
        <v>6</v>
      </c>
      <c r="E45" s="29">
        <v>527.32999999999993</v>
      </c>
      <c r="F45" s="29">
        <v>285</v>
      </c>
      <c r="G45" s="33">
        <v>0</v>
      </c>
      <c r="H45" s="2"/>
    </row>
    <row r="46" spans="3:9" x14ac:dyDescent="0.3">
      <c r="C46" s="16" t="s">
        <v>42</v>
      </c>
      <c r="D46" s="13" t="s">
        <v>6</v>
      </c>
      <c r="E46" s="29">
        <v>313.64000000000004</v>
      </c>
      <c r="F46" s="29">
        <v>649.0569999999999</v>
      </c>
      <c r="G46" s="33">
        <v>792.21699999999998</v>
      </c>
      <c r="H46" s="2"/>
    </row>
    <row r="47" spans="3:9" x14ac:dyDescent="0.3">
      <c r="C47" s="16" t="s">
        <v>43</v>
      </c>
      <c r="D47" s="13" t="s">
        <v>6</v>
      </c>
      <c r="E47" s="29">
        <v>110.27800000000001</v>
      </c>
      <c r="F47" s="29">
        <v>126.762</v>
      </c>
      <c r="G47" s="33">
        <v>296.17200000000003</v>
      </c>
      <c r="H47" s="2"/>
    </row>
    <row r="48" spans="3:9" x14ac:dyDescent="0.3">
      <c r="C48" s="16" t="s">
        <v>44</v>
      </c>
      <c r="D48" s="13" t="s">
        <v>6</v>
      </c>
      <c r="E48" s="30">
        <v>957.47700000000009</v>
      </c>
      <c r="F48" s="30">
        <v>1012.1779999999999</v>
      </c>
      <c r="G48" s="34">
        <v>1214.7839999999999</v>
      </c>
      <c r="H48" s="2"/>
    </row>
    <row r="49" spans="3:8" x14ac:dyDescent="0.3">
      <c r="C49" s="17" t="s">
        <v>45</v>
      </c>
      <c r="D49" s="13" t="s">
        <v>6</v>
      </c>
      <c r="E49" s="14">
        <f t="shared" ref="E49:F49" si="3">SUM(E39:E48)</f>
        <v>9389.4890000000014</v>
      </c>
      <c r="F49" s="14">
        <f t="shared" si="3"/>
        <v>9654.996000000001</v>
      </c>
      <c r="G49" s="50">
        <f>SUM(G39:G48)</f>
        <v>11394.829000000002</v>
      </c>
      <c r="H49" s="2"/>
    </row>
    <row r="50" spans="3:8" x14ac:dyDescent="0.3">
      <c r="C50" s="15" t="s">
        <v>46</v>
      </c>
      <c r="D50" s="13" t="s">
        <v>6</v>
      </c>
      <c r="E50" s="28"/>
      <c r="F50" s="28"/>
      <c r="G50" s="40"/>
      <c r="H50" s="2"/>
    </row>
    <row r="51" spans="3:8" x14ac:dyDescent="0.3">
      <c r="C51" s="16" t="s">
        <v>47</v>
      </c>
      <c r="D51" s="13" t="s">
        <v>6</v>
      </c>
      <c r="E51" s="29">
        <v>12.427</v>
      </c>
      <c r="F51" s="29">
        <v>6</v>
      </c>
      <c r="G51" s="41">
        <v>0</v>
      </c>
      <c r="H51" s="2"/>
    </row>
    <row r="52" spans="3:8" x14ac:dyDescent="0.3">
      <c r="C52" s="16" t="s">
        <v>48</v>
      </c>
      <c r="D52" s="13" t="s">
        <v>6</v>
      </c>
      <c r="E52" s="29">
        <v>4.2</v>
      </c>
      <c r="F52" s="29">
        <v>0</v>
      </c>
      <c r="G52" s="41">
        <v>0</v>
      </c>
      <c r="H52" s="2"/>
    </row>
    <row r="53" spans="3:8" x14ac:dyDescent="0.3">
      <c r="C53" s="16" t="s">
        <v>49</v>
      </c>
      <c r="D53" s="13" t="s">
        <v>6</v>
      </c>
      <c r="E53" s="29">
        <v>1.8</v>
      </c>
      <c r="F53" s="29">
        <v>1.8</v>
      </c>
      <c r="G53" s="41">
        <v>1.8</v>
      </c>
      <c r="H53" s="2"/>
    </row>
    <row r="54" spans="3:8" x14ac:dyDescent="0.3">
      <c r="C54" s="16" t="s">
        <v>50</v>
      </c>
      <c r="D54" s="13" t="s">
        <v>6</v>
      </c>
      <c r="E54" s="30">
        <v>1.4530000000000001</v>
      </c>
      <c r="F54" s="30">
        <v>1.4590000000000001</v>
      </c>
      <c r="G54" s="42">
        <v>1.4650000000000001</v>
      </c>
      <c r="H54" s="2"/>
    </row>
    <row r="55" spans="3:8" x14ac:dyDescent="0.3">
      <c r="C55" s="17" t="s">
        <v>51</v>
      </c>
      <c r="D55" s="35" t="s">
        <v>6</v>
      </c>
      <c r="E55" s="46">
        <f t="shared" ref="E55:F55" si="4">SUM(E51:E54)</f>
        <v>19.88</v>
      </c>
      <c r="F55" s="14">
        <f t="shared" si="4"/>
        <v>9.2590000000000003</v>
      </c>
      <c r="G55" s="39">
        <f>SUM(G51:G54)</f>
        <v>3.2650000000000001</v>
      </c>
      <c r="H55" s="2"/>
    </row>
    <row r="56" spans="3:8" x14ac:dyDescent="0.3">
      <c r="C56" s="15" t="s">
        <v>52</v>
      </c>
      <c r="D56" s="13" t="s">
        <v>6</v>
      </c>
      <c r="E56" s="28"/>
      <c r="F56" s="28"/>
      <c r="G56" s="40"/>
      <c r="H56" s="2"/>
    </row>
    <row r="57" spans="3:8" x14ac:dyDescent="0.3">
      <c r="C57" s="16" t="s">
        <v>53</v>
      </c>
      <c r="D57" s="13" t="s">
        <v>6</v>
      </c>
      <c r="E57" s="29">
        <v>21.785</v>
      </c>
      <c r="F57" s="29">
        <v>28.9</v>
      </c>
      <c r="G57" s="41">
        <v>21.785</v>
      </c>
      <c r="H57" s="2"/>
    </row>
    <row r="58" spans="3:8" ht="12" x14ac:dyDescent="0.3">
      <c r="C58" s="16" t="s">
        <v>80</v>
      </c>
      <c r="D58" s="13" t="s">
        <v>6</v>
      </c>
      <c r="E58" s="29">
        <v>298.57900000000001</v>
      </c>
      <c r="F58" s="29">
        <v>298.57900000000001</v>
      </c>
      <c r="G58" s="41">
        <v>0</v>
      </c>
      <c r="H58" s="2"/>
    </row>
    <row r="59" spans="3:8" ht="12" x14ac:dyDescent="0.3">
      <c r="C59" s="16" t="s">
        <v>81</v>
      </c>
      <c r="D59" s="13" t="s">
        <v>6</v>
      </c>
      <c r="E59" s="30">
        <v>136.15</v>
      </c>
      <c r="F59" s="30">
        <v>136.15</v>
      </c>
      <c r="G59" s="42">
        <v>0</v>
      </c>
      <c r="H59" s="2"/>
    </row>
    <row r="60" spans="3:8" x14ac:dyDescent="0.3">
      <c r="C60" s="17" t="s">
        <v>54</v>
      </c>
      <c r="D60" s="13" t="s">
        <v>6</v>
      </c>
      <c r="E60" s="14">
        <f t="shared" ref="E60:F60" si="5">SUM(E57:E59)</f>
        <v>456.51400000000001</v>
      </c>
      <c r="F60" s="14">
        <f t="shared" si="5"/>
        <v>463.62900000000002</v>
      </c>
      <c r="G60" s="39">
        <f>SUM(G57:G59)</f>
        <v>21.785</v>
      </c>
      <c r="H60" s="2"/>
    </row>
    <row r="61" spans="3:8" x14ac:dyDescent="0.3">
      <c r="C61" s="15" t="s">
        <v>55</v>
      </c>
      <c r="D61" s="13" t="s">
        <v>6</v>
      </c>
      <c r="E61" s="28"/>
      <c r="F61" s="28"/>
      <c r="G61" s="40"/>
      <c r="H61" s="2"/>
    </row>
    <row r="62" spans="3:8" ht="12" x14ac:dyDescent="0.3">
      <c r="C62" s="19" t="s">
        <v>82</v>
      </c>
      <c r="D62" s="13" t="s">
        <v>6</v>
      </c>
      <c r="E62" s="14">
        <v>414.495</v>
      </c>
      <c r="F62" s="14">
        <v>414.495</v>
      </c>
      <c r="G62" s="39">
        <v>414.495</v>
      </c>
      <c r="H62" s="2"/>
    </row>
    <row r="63" spans="3:8" x14ac:dyDescent="0.3">
      <c r="C63" s="15" t="s">
        <v>56</v>
      </c>
      <c r="D63" s="13" t="s">
        <v>6</v>
      </c>
      <c r="E63" s="28"/>
      <c r="F63" s="28"/>
      <c r="G63" s="40"/>
      <c r="H63" s="2"/>
    </row>
    <row r="64" spans="3:8" x14ac:dyDescent="0.3">
      <c r="C64" s="16" t="s">
        <v>57</v>
      </c>
      <c r="D64" s="13" t="s">
        <v>6</v>
      </c>
      <c r="E64" s="29">
        <v>26.509999999999998</v>
      </c>
      <c r="F64" s="29">
        <v>31.919999999999998</v>
      </c>
      <c r="G64" s="41">
        <v>33.39</v>
      </c>
      <c r="H64" s="2"/>
    </row>
    <row r="65" spans="3:9" x14ac:dyDescent="0.3">
      <c r="C65" s="16" t="s">
        <v>58</v>
      </c>
      <c r="D65" s="13" t="s">
        <v>6</v>
      </c>
      <c r="E65" s="30">
        <v>17.122</v>
      </c>
      <c r="F65" s="30">
        <v>17.344999999999999</v>
      </c>
      <c r="G65" s="42">
        <v>18.166</v>
      </c>
      <c r="H65" s="2"/>
    </row>
    <row r="66" spans="3:9" x14ac:dyDescent="0.3">
      <c r="C66" s="17" t="s">
        <v>59</v>
      </c>
      <c r="D66" s="13" t="s">
        <v>6</v>
      </c>
      <c r="E66" s="14">
        <f t="shared" ref="E66:F66" si="6">SUM(E64:E65)</f>
        <v>43.631999999999998</v>
      </c>
      <c r="F66" s="14">
        <f t="shared" si="6"/>
        <v>49.265000000000001</v>
      </c>
      <c r="G66" s="39">
        <f>SUM(G64:G65)</f>
        <v>51.555999999999997</v>
      </c>
      <c r="H66" s="2"/>
    </row>
    <row r="67" spans="3:9" x14ac:dyDescent="0.3">
      <c r="C67" s="15" t="s">
        <v>60</v>
      </c>
      <c r="D67" s="13" t="s">
        <v>6</v>
      </c>
      <c r="E67" s="28"/>
      <c r="F67" s="28"/>
      <c r="G67" s="40"/>
      <c r="H67" s="2"/>
    </row>
    <row r="68" spans="3:9" x14ac:dyDescent="0.3">
      <c r="C68" s="16" t="s">
        <v>61</v>
      </c>
      <c r="D68" s="13" t="s">
        <v>6</v>
      </c>
      <c r="E68" s="29">
        <v>2.12</v>
      </c>
      <c r="F68" s="29">
        <v>2.2999999999999998</v>
      </c>
      <c r="G68" s="41">
        <v>3.32</v>
      </c>
      <c r="H68" s="2"/>
    </row>
    <row r="69" spans="3:9" x14ac:dyDescent="0.3">
      <c r="C69" s="16" t="s">
        <v>62</v>
      </c>
      <c r="D69" s="13" t="s">
        <v>6</v>
      </c>
      <c r="E69" s="29">
        <v>60.256999999999998</v>
      </c>
      <c r="F69" s="29">
        <v>60.256999999999998</v>
      </c>
      <c r="G69" s="41">
        <v>60.256999999999998</v>
      </c>
      <c r="H69" s="2"/>
    </row>
    <row r="70" spans="3:9" x14ac:dyDescent="0.3">
      <c r="C70" s="16" t="s">
        <v>63</v>
      </c>
      <c r="D70" s="13" t="s">
        <v>6</v>
      </c>
      <c r="E70" s="30">
        <v>1.863</v>
      </c>
      <c r="F70" s="30">
        <v>1.863</v>
      </c>
      <c r="G70" s="42">
        <v>1.9650000000000001</v>
      </c>
      <c r="H70" s="2"/>
    </row>
    <row r="71" spans="3:9" x14ac:dyDescent="0.3">
      <c r="C71" s="17" t="s">
        <v>64</v>
      </c>
      <c r="D71" s="13" t="s">
        <v>6</v>
      </c>
      <c r="E71" s="14">
        <f t="shared" ref="E71:F71" si="7">SUM(E68:E70)</f>
        <v>64.239999999999995</v>
      </c>
      <c r="F71" s="14">
        <f t="shared" si="7"/>
        <v>64.42</v>
      </c>
      <c r="G71" s="43">
        <f t="shared" ref="G71" si="8">SUM(G68:G70)</f>
        <v>65.542000000000002</v>
      </c>
      <c r="H71" s="2"/>
    </row>
    <row r="72" spans="3:9" x14ac:dyDescent="0.3">
      <c r="C72" s="15" t="s">
        <v>65</v>
      </c>
      <c r="D72" s="13" t="s">
        <v>6</v>
      </c>
      <c r="E72" s="28"/>
      <c r="F72" s="28"/>
      <c r="G72" s="40"/>
      <c r="H72" s="2"/>
    </row>
    <row r="73" spans="3:9" x14ac:dyDescent="0.3">
      <c r="C73" s="16" t="s">
        <v>66</v>
      </c>
      <c r="D73" s="13" t="s">
        <v>6</v>
      </c>
      <c r="E73" s="14">
        <v>1230.893</v>
      </c>
      <c r="F73" s="14">
        <v>1280.5419999999999</v>
      </c>
      <c r="G73" s="39">
        <v>1318.367</v>
      </c>
      <c r="H73" s="2"/>
    </row>
    <row r="74" spans="3:9" x14ac:dyDescent="0.3">
      <c r="C74" s="15" t="s">
        <v>67</v>
      </c>
      <c r="D74" s="13" t="s">
        <v>6</v>
      </c>
      <c r="E74" s="28"/>
      <c r="F74" s="28"/>
      <c r="G74" s="40"/>
      <c r="H74" s="2"/>
    </row>
    <row r="75" spans="3:9" x14ac:dyDescent="0.3">
      <c r="C75" s="16" t="s">
        <v>68</v>
      </c>
      <c r="D75" s="13" t="s">
        <v>6</v>
      </c>
      <c r="E75" s="29">
        <v>123.54</v>
      </c>
      <c r="F75" s="29">
        <v>88.15</v>
      </c>
      <c r="G75" s="33">
        <v>116.63</v>
      </c>
      <c r="H75" s="2"/>
    </row>
    <row r="76" spans="3:9" x14ac:dyDescent="0.3">
      <c r="C76" s="16" t="s">
        <v>69</v>
      </c>
      <c r="D76" s="13" t="s">
        <v>6</v>
      </c>
      <c r="E76" s="29">
        <v>1642.7360000000001</v>
      </c>
      <c r="F76" s="29">
        <v>1462.6750000000002</v>
      </c>
      <c r="G76" s="33">
        <v>1418</v>
      </c>
      <c r="H76" s="2"/>
    </row>
    <row r="77" spans="3:9" ht="10.5" customHeight="1" x14ac:dyDescent="0.3">
      <c r="C77" s="16" t="s">
        <v>70</v>
      </c>
      <c r="D77" s="13" t="s">
        <v>6</v>
      </c>
      <c r="E77" s="30">
        <v>73.873999999999995</v>
      </c>
      <c r="F77" s="30">
        <v>86.328000000000003</v>
      </c>
      <c r="G77" s="34">
        <v>86.5</v>
      </c>
      <c r="H77" s="2"/>
    </row>
    <row r="78" spans="3:9" x14ac:dyDescent="0.3">
      <c r="C78" s="17" t="s">
        <v>71</v>
      </c>
      <c r="D78" s="13" t="s">
        <v>6</v>
      </c>
      <c r="E78" s="14">
        <f t="shared" ref="E78:F78" si="9">E75+E76+E77</f>
        <v>1840.15</v>
      </c>
      <c r="F78" s="14">
        <f t="shared" si="9"/>
        <v>1637.1530000000002</v>
      </c>
      <c r="G78" s="39">
        <f t="shared" ref="G78" si="10">G75+G76+G77</f>
        <v>1621.13</v>
      </c>
      <c r="H78" s="2"/>
    </row>
    <row r="79" spans="3:9" x14ac:dyDescent="0.3">
      <c r="C79" s="15" t="s">
        <v>72</v>
      </c>
      <c r="D79" s="13" t="s">
        <v>6</v>
      </c>
      <c r="E79" s="31">
        <v>71.135999999999996</v>
      </c>
      <c r="F79" s="31">
        <v>70.453999999999994</v>
      </c>
      <c r="G79" s="44">
        <v>71.953999999999994</v>
      </c>
      <c r="H79" s="2"/>
    </row>
    <row r="80" spans="3:9" x14ac:dyDescent="0.3">
      <c r="C80" s="22" t="s">
        <v>73</v>
      </c>
      <c r="D80" s="23" t="s">
        <v>6</v>
      </c>
      <c r="E80" s="32">
        <f>SUM(E5,E6,E10,E11,E78,E13,E22,E30,E32,E37,E49,E55,E60,E62,E66,E71,E73,E79)</f>
        <v>43053.027000000002</v>
      </c>
      <c r="F80" s="32">
        <f>SUM(F5,F6,F10,F11,F78,F13,F22,F30,F32,F37,F49,F55,F60,F62,F66,F71,F73,F79)</f>
        <v>44131.222999999998</v>
      </c>
      <c r="G80" s="45">
        <f>SUM(G5,G6,G10,G11,G78,G13,G22,G30,G32,G37,G49,G55,G60,G62,G66,G71,G73,G79)</f>
        <v>45056.988000000005</v>
      </c>
      <c r="H80" s="2"/>
      <c r="I80" s="24"/>
    </row>
    <row r="81" spans="2:9" x14ac:dyDescent="0.3">
      <c r="C81" s="15" t="s">
        <v>74</v>
      </c>
      <c r="D81" s="35"/>
      <c r="E81" s="36"/>
      <c r="F81" s="36"/>
      <c r="G81" s="37"/>
      <c r="H81" s="2"/>
      <c r="I81" s="24"/>
    </row>
    <row r="82" spans="2:9" ht="118.5" customHeight="1" thickBot="1" x14ac:dyDescent="0.35">
      <c r="C82" s="51" t="s">
        <v>83</v>
      </c>
      <c r="D82" s="52"/>
      <c r="E82" s="52"/>
      <c r="F82" s="52"/>
      <c r="G82" s="53"/>
      <c r="H82" s="2"/>
    </row>
    <row r="83" spans="2:9" x14ac:dyDescent="0.3">
      <c r="C83" s="2"/>
      <c r="D83" s="2"/>
      <c r="E83" s="2"/>
      <c r="F83" s="2"/>
      <c r="G83" s="2"/>
      <c r="H83" s="2"/>
    </row>
    <row r="84" spans="2:9" x14ac:dyDescent="0.3">
      <c r="B84" s="3"/>
      <c r="E84" s="24"/>
      <c r="F84" s="24"/>
      <c r="G84" s="24"/>
    </row>
    <row r="85" spans="2:9" x14ac:dyDescent="0.3">
      <c r="B85" s="3"/>
    </row>
    <row r="86" spans="2:9" x14ac:dyDescent="0.3">
      <c r="B86" s="3"/>
      <c r="E86" s="26"/>
      <c r="F86" s="26"/>
      <c r="G86" s="26"/>
    </row>
    <row r="87" spans="2:9" x14ac:dyDescent="0.3">
      <c r="B87" s="3"/>
    </row>
    <row r="88" spans="2:9" x14ac:dyDescent="0.3">
      <c r="B88" s="3"/>
    </row>
    <row r="89" spans="2:9" x14ac:dyDescent="0.3">
      <c r="B89" s="3"/>
    </row>
    <row r="90" spans="2:9" x14ac:dyDescent="0.3">
      <c r="B90" s="3"/>
    </row>
    <row r="91" spans="2:9" x14ac:dyDescent="0.3">
      <c r="B91" s="3"/>
      <c r="E91" s="26"/>
      <c r="F91" s="26"/>
      <c r="G91" s="26"/>
    </row>
    <row r="92" spans="2:9" x14ac:dyDescent="0.3">
      <c r="B92" s="3"/>
      <c r="E92" s="25"/>
      <c r="F92" s="25"/>
      <c r="G92" s="25"/>
    </row>
    <row r="93" spans="2:9" x14ac:dyDescent="0.3">
      <c r="B93" s="3"/>
    </row>
    <row r="94" spans="2:9" x14ac:dyDescent="0.3">
      <c r="B94" s="3"/>
    </row>
    <row r="95" spans="2:9" x14ac:dyDescent="0.3">
      <c r="B95" s="3"/>
    </row>
    <row r="96" spans="2:9" x14ac:dyDescent="0.3">
      <c r="B96" s="3"/>
    </row>
    <row r="97" spans="2:2" x14ac:dyDescent="0.3">
      <c r="B97" s="3"/>
    </row>
    <row r="98" spans="2:2" x14ac:dyDescent="0.3">
      <c r="B98" s="3"/>
    </row>
  </sheetData>
  <mergeCells count="1">
    <mergeCell ref="C82:G82"/>
  </mergeCells>
  <pageMargins left="0.45" right="0.45" top="0.75" bottom="0.75" header="0.3" footer="0.3"/>
  <pageSetup fitToHeight="0" orientation="portrait" horizontalDpi="1200" verticalDpi="1200" r:id="rId1"/>
  <rowBreaks count="1" manualBreakCount="1">
    <brk id="55" max="16383" man="1"/>
  </rowBreaks>
  <colBreaks count="1" manualBreakCount="1">
    <brk id="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4993CB81B50846A01202DAD8301FA7" ma:contentTypeVersion="0" ma:contentTypeDescription="Create a new document." ma:contentTypeScope="" ma:versionID="81e16a3dcff4cb0984fd537b1ced6ab5">
  <xsd:schema xmlns:xsd="http://www.w3.org/2001/XMLSchema" xmlns:xs="http://www.w3.org/2001/XMLSchema" xmlns:p="http://schemas.microsoft.com/office/2006/metadata/properties" targetNamespace="http://schemas.microsoft.com/office/2006/metadata/properties" ma:root="true" ma:fieldsID="fd44cb5a68a08142d846a5d79ce93d5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E14B60-762D-448D-B9D7-9D42209C680D}">
  <ds:schemaRefs>
    <ds:schemaRef ds:uri="http://schemas.microsoft.com/sharepoint/v3/contenttype/forms"/>
  </ds:schemaRefs>
</ds:datastoreItem>
</file>

<file path=customXml/itemProps2.xml><?xml version="1.0" encoding="utf-8"?>
<ds:datastoreItem xmlns:ds="http://schemas.openxmlformats.org/officeDocument/2006/customXml" ds:itemID="{CFA9A835-F19D-4E9A-BDDB-E66022E53A03}">
  <ds:schemaRefs>
    <ds:schemaRef ds:uri="http://purl.org/dc/elements/1.1/"/>
    <ds:schemaRef ds:uri="http://purl.org/dc/dcmitype/"/>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4977B100-6B48-44EE-B863-F87DC2C4BB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OMB AP Table</vt:lpstr>
      <vt:lpstr>'OMB AP Table'!Print_Area</vt:lpstr>
      <vt:lpstr>'OMB AP Table'!Print_Titles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Lauer, Eric P. EOP/OMB</cp:lastModifiedBy>
  <cp:lastPrinted>2026-03-19T14:13:01Z</cp:lastPrinted>
  <dcterms:created xsi:type="dcterms:W3CDTF">2026-03-19T14:09:23Z</dcterms:created>
  <dcterms:modified xsi:type="dcterms:W3CDTF">2026-04-03T15:12:21Z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0x010100C34993CB81B50846A01202DAD8301FA7</vt:lpwstr>
  </property>
</Properties>
</file>