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lauer_e\Work Folders\Documents\website\sheets\"/>
    </mc:Choice>
  </mc:AlternateContent>
  <xr:revisionPtr revIDLastSave="0" documentId="13_ncr:1_{93B2DB09-26A3-4685-ACAE-3F6A20A8908D}" xr6:coauthVersionLast="47" xr6:coauthVersionMax="47" xr10:uidLastSave="{00000000-0000-0000-0000-000000000000}"/>
  <bookViews>
    <workbookView xWindow="26480" yWindow="880" windowWidth="28800" windowHeight="15320" activeTab="1" xr2:uid="{00000000-000D-0000-FFFF-FFFF00000000}"/>
  </bookViews>
  <sheets>
    <sheet name="Table 1" sheetId="15" r:id="rId1"/>
    <sheet name="Table 2" sheetId="1" r:id="rId2"/>
    <sheet name="Table 3" sheetId="2" r:id="rId3"/>
    <sheet name="Table 4" sheetId="12" r:id="rId4"/>
    <sheet name="Table 5" sheetId="11" r:id="rId5"/>
    <sheet name="Table 6" sheetId="10" r:id="rId6"/>
    <sheet name="Table 7" sheetId="9" r:id="rId7"/>
    <sheet name="Table 8" sheetId="13" r:id="rId8"/>
    <sheet name="Table 9" sheetId="14" r:id="rId9"/>
  </sheets>
  <externalReferences>
    <externalReference r:id="rId10"/>
    <externalReference r:id="rId11"/>
    <externalReference r:id="rId12"/>
    <externalReference r:id="rId13"/>
    <externalReference r:id="rId14"/>
    <externalReference r:id="rId15"/>
    <externalReference r:id="rId16"/>
  </externalReferences>
  <definedNames>
    <definedName name="CSR_DATA_2014">#REF!</definedName>
    <definedName name="CSR_DATA_2015">#REF!</definedName>
    <definedName name="CSR_DATA_2016" localSheetId="4">#REF!</definedName>
    <definedName name="CSR_DATA_2016">[1]CSR_MAX_DATA_2016!$A$1:$I$121</definedName>
    <definedName name="CSR_DATA_2017" localSheetId="4">#REF!</definedName>
    <definedName name="CSR_DATA_2017">[1]CSR_MAX_DATA_2017!$A$1:$H$123</definedName>
    <definedName name="CSR_DATA_2018" localSheetId="4">[2]CSR_MAX_DATA_2018!$A$1:$I$121</definedName>
    <definedName name="CSR_DATA_2018">[1]CSR_MAX_DATA_2018!$A$1:$I$122</definedName>
    <definedName name="CSR_DATA_2019" localSheetId="4">[2]CSR_MAX_DATA_2019!$A$1:$I$123</definedName>
    <definedName name="CSR_DATA_2019">[1]CSR_MAX_DATA_2019!$A$2:$I$122</definedName>
    <definedName name="CSR_DATA_2020" localSheetId="4">[2]CSR_MAX_DATA_2020!$A$1:$I$127</definedName>
    <definedName name="CSR_DATA_2020">[1]!Table_REESTIMATES_TABLE_PB2017.accdb35[[#Headers],[#Data]]</definedName>
    <definedName name="CSR_DATA_2021">[1]!Table_REESTIMATES_TABLE_PB2017.accdb6[[#Headers],[#Data]]</definedName>
    <definedName name="CSR_DATA_2022" localSheetId="3">#REF!</definedName>
    <definedName name="CSR_DATA_2022" localSheetId="5">#REF!</definedName>
    <definedName name="CSR_DATA_2022">#REF!</definedName>
    <definedName name="DATA_COLUMNS" localSheetId="3">#REF!</definedName>
    <definedName name="DATA_COLUMNS" localSheetId="4">#REF!</definedName>
    <definedName name="DATA_COLUMNS" localSheetId="5">#REF!</definedName>
    <definedName name="DATA_COLUMNS">#REF!</definedName>
    <definedName name="DATA_FROM_T" localSheetId="3">#REF!</definedName>
    <definedName name="DATA_FROM_T" localSheetId="4">#REF!</definedName>
    <definedName name="DATA_FROM_T" localSheetId="5">#REF!</definedName>
    <definedName name="DATA_FROM_T">#REF!</definedName>
    <definedName name="DATA_PB15" localSheetId="3">#REF!</definedName>
    <definedName name="DATA_PB15" localSheetId="4">#REF!</definedName>
    <definedName name="DATA_PB15" localSheetId="5">#REF!</definedName>
    <definedName name="DATA_PB15">#REF!</definedName>
    <definedName name="FINANCE_FG_PB22" localSheetId="3">#REF!</definedName>
    <definedName name="FINANCE_FG_PB22" localSheetId="4">#REF!</definedName>
    <definedName name="FINANCE_FG_PB22" localSheetId="5">#REF!</definedName>
    <definedName name="FINANCE_FG_PB22">#REF!</definedName>
    <definedName name="FINANCING_FG" localSheetId="3">#REF!</definedName>
    <definedName name="FINANCING_FG" localSheetId="4">#REF!</definedName>
    <definedName name="FINANCING_FG" localSheetId="5">#REF!</definedName>
    <definedName name="FINANCING_FG">#REF!</definedName>
    <definedName name="FINANCING_FG_PB21" localSheetId="3">#REF!</definedName>
    <definedName name="FINANCING_FG_PB21" localSheetId="4">#REF!</definedName>
    <definedName name="FINANCING_FG_PB21" localSheetId="5">#REF!</definedName>
    <definedName name="FINANCING_FG_PB21">#REF!</definedName>
    <definedName name="FINANCING_FG_PB22" localSheetId="3">#REF!</definedName>
    <definedName name="FINANCING_FG_PB22" localSheetId="4">#REF!</definedName>
    <definedName name="FINANCING_FG_PB22" localSheetId="5">#REF!</definedName>
    <definedName name="FINANCING_FG_PB22">#REF!</definedName>
    <definedName name="Live_Table">[3]!LIVE_TABLE.accdb[#All]</definedName>
    <definedName name="MAX_VS_CSR_IOR_PY_FOR_SUMMARY" localSheetId="3">#REF!</definedName>
    <definedName name="MAX_VS_CSR_IOR_PY_FOR_SUMMARY" localSheetId="5">#REF!</definedName>
    <definedName name="MAX_VS_CSR_IOR_PY_FOR_SUMMARY">#REF!</definedName>
    <definedName name="_xlnm.Print_Area" localSheetId="0">'Table 1'!$A$1:$E$37</definedName>
    <definedName name="_xlnm.Print_Area" localSheetId="1">'Table 2'!$A$1:$J$62</definedName>
    <definedName name="_xlnm.Print_Area" localSheetId="2">'Table 3'!$A$1:$J$51</definedName>
    <definedName name="_xlnm.Print_Area" localSheetId="3">'Table 4'!$A$1:$L$24</definedName>
    <definedName name="_xlnm.Print_Area" localSheetId="4">'Table 5'!$A$1:$K$173</definedName>
    <definedName name="_xlnm.Print_Area" localSheetId="5">'Table 6'!$A$1:$C$13</definedName>
    <definedName name="_xlnm.Print_Area" localSheetId="6">'Table 7'!$A$1:$C$107</definedName>
    <definedName name="_xlnm.Print_Area" localSheetId="7">'Table 8'!$A$1:$D$867</definedName>
    <definedName name="_xlnm.Print_Area" localSheetId="8">'Table 9'!$A$1:$D$362</definedName>
    <definedName name="_xlnm.Print_Titles" localSheetId="5">'Table 6'!$1:$4</definedName>
    <definedName name="_xlnm.Print_Titles" localSheetId="6">'Table 7'!$1:$3</definedName>
    <definedName name="Status" localSheetId="3">'[4]2011_DLsubsidy'!$U$1:$U$4</definedName>
    <definedName name="Status" localSheetId="4">'[4]2011_DLsubsidy'!$U$1:$U$4</definedName>
    <definedName name="Status" localSheetId="5">'[4]2011_DLsubsidy'!$U$1:$U$4</definedName>
    <definedName name="Status">'[5]2011_DLsubsidy'!$U$1:$U$4</definedName>
    <definedName name="USED_KEYS" localSheetId="4">'[2]Table Formatted'!$A$3:$A$181</definedName>
    <definedName name="USED_KEYS">'[1]Table Formatted'!$A$3:$A$195</definedName>
    <definedName name="USED_KEYS1" localSheetId="3">'[6]Table Formatted'!$A$3:$A$197</definedName>
    <definedName name="USED_KEYS1" localSheetId="4">'[6]Table Formatted'!$A$3:$A$197</definedName>
    <definedName name="USED_KEYS1" localSheetId="5">'[6]Table Formatted'!$A$3:$A$197</definedName>
    <definedName name="USED_KEYS1">'[7]Table Formatted'!$A$3:$A$197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32" i="13" l="1"/>
  <c r="C632" i="13"/>
  <c r="I170" i="11"/>
  <c r="J170" i="11"/>
  <c r="K170" i="11"/>
  <c r="C10" i="10"/>
</calcChain>
</file>

<file path=xl/sharedStrings.xml><?xml version="1.0" encoding="utf-8"?>
<sst xmlns="http://schemas.openxmlformats.org/spreadsheetml/2006/main" count="1563" uniqueCount="507">
  <si>
    <t>(In millions of dollars)</t>
  </si>
  <si>
    <t>Agency and Program</t>
  </si>
  <si>
    <t>2025 Actual</t>
  </si>
  <si>
    <t>2026 Enacted</t>
  </si>
  <si>
    <t>2027 Proposed</t>
  </si>
  <si>
    <r>
      <rPr>
        <sz val="10"/>
        <rFont val="Arial"/>
        <family val="2"/>
      </rPr>
      <t>Subsidy
Rate</t>
    </r>
    <r>
      <rPr>
        <vertAlign val="superscript"/>
        <sz val="10"/>
        <rFont val="Arial"/>
        <family val="2"/>
      </rPr>
      <t xml:space="preserve"> 1</t>
    </r>
  </si>
  <si>
    <t>Subsidy
Budget
Authority</t>
  </si>
  <si>
    <t>Loan Levels</t>
  </si>
  <si>
    <t>Agriculture:</t>
  </si>
  <si>
    <t>Agricultural Credit Insurance Fund Program Account........................................................................................................................................................................................................</t>
  </si>
  <si>
    <t>Farm Storage Facility Loans Program Account........................................................................................................................................................................................................</t>
  </si>
  <si>
    <t>*</t>
  </si>
  <si>
    <t>Rural Electrification and Telecommunications Loans Program Account........................................................................................................................................................................................................</t>
  </si>
  <si>
    <t>Distance Learning, Telemedicine, and Broadband Program........................................................................................................................................................................................................</t>
  </si>
  <si>
    <t>......</t>
  </si>
  <si>
    <t>Rural Water and Waste Disposal Program Account........................................................................................................................................................................................................</t>
  </si>
  <si>
    <t>Rural Community Facilities Program Account........................................................................................................................................................................................................</t>
  </si>
  <si>
    <t>Rural Housing Insurance Fund Program Account........................................................................................................................................................................................................</t>
  </si>
  <si>
    <t>Rural Microentrepreneur Assistance Program........................................................................................................................................................................................................</t>
  </si>
  <si>
    <t>Intermediary Relending Program Fund Account........................................................................................................................................................................................................</t>
  </si>
  <si>
    <t>Rural Economic Development Loans Program Account........................................................................................................................................................................................................</t>
  </si>
  <si>
    <t>Commerce:</t>
  </si>
  <si>
    <t>Fisheries Finance Program Account........................................................................................................................................................................................................</t>
  </si>
  <si>
    <t>Creating Helpful Incentives to Produce Semiconductors (CHIPS) Loan Program Account........................................................................................................................................................................................................</t>
  </si>
  <si>
    <t>Defense Strategic Capital Credit Program........................................................................................................................................................................................................</t>
  </si>
  <si>
    <t>Education:</t>
  </si>
  <si>
    <t>College Housing and Academic Facilities Loans Program Account........................................................................................................................................................................................................</t>
  </si>
  <si>
    <t>TEACH Grant Program Account........................................................................................................................................................................................................</t>
  </si>
  <si>
    <t>Federal Direct Student Loan Program Account........................................................................................................................................................................................................</t>
  </si>
  <si>
    <t>Energy:</t>
  </si>
  <si>
    <t>Title 17 Innovative Technology Loan Guarantee Program........................................................................................................................................................................................................</t>
  </si>
  <si>
    <t>Advanced Technology Vehicles Manufacturing Loan Program Account........................................................................................................................................................................................................</t>
  </si>
  <si>
    <t>Tribal Energy Loan Guarantee Program........................................................................................................................................................................................................</t>
  </si>
  <si>
    <t>Homeland Security:</t>
  </si>
  <si>
    <t>Disaster Assistance Direct Loan Program Account........................................................................................................................................................................................................</t>
  </si>
  <si>
    <t>Housing and Urban Development:</t>
  </si>
  <si>
    <t>FHA-General and Special Risk Program Account........................................................................................................................................................................................................</t>
  </si>
  <si>
    <t>Green and Resilient Retrofit Program for Multifamily Housing........................................................................................................................................................................................................</t>
  </si>
  <si>
    <t>State:</t>
  </si>
  <si>
    <t>Repatriation Loans Program Account........................................................................................................................................................................................................</t>
  </si>
  <si>
    <t>Transportation:</t>
  </si>
  <si>
    <t>Railroad Rehabilitation and Improvement Program........................................................................................................................................................................................................</t>
  </si>
  <si>
    <t>TIFIA Highway Trust Fund Program Account........................................................................................................................................................................................................</t>
  </si>
  <si>
    <t>Maritime Guaranteed Loan (Title XI) Program Account........................................................................................................................................................................................................</t>
  </si>
  <si>
    <t>Treasury:</t>
  </si>
  <si>
    <t>Community Development Financial Institutions Fund Program Account........................................................................................................................................................................................................</t>
  </si>
  <si>
    <t>Veterans Affairs:</t>
  </si>
  <si>
    <t>Veterans Housing Benefit Program Fund........................................................................................................................................................................................................</t>
  </si>
  <si>
    <t>Native American Veteran Housing Loan Program Account........................................................................................................................................................................................................</t>
  </si>
  <si>
    <t>-*</t>
  </si>
  <si>
    <t>Corps of Engineers--Civil Works:</t>
  </si>
  <si>
    <t>Water Infrastructure Finance and Innovation Program Account........................................................................................................................................................................................................</t>
  </si>
  <si>
    <t>Environmental Protection Agency:</t>
  </si>
  <si>
    <t>International Assistance Programs:</t>
  </si>
  <si>
    <t>Foreign Military Financing Loan Program Account........................................................................................................................................................................................................</t>
  </si>
  <si>
    <t>Sovereign Credit Program Account........................................................................................................................................................................................................</t>
  </si>
  <si>
    <t>Program Account........................................................................................................................................................................................................</t>
  </si>
  <si>
    <t>Small Business Administration:</t>
  </si>
  <si>
    <t>Disaster Loans Program Account........................................................................................................................................................................................................</t>
  </si>
  <si>
    <t>Business Loans Program Account........................................................................................................................................................................................................</t>
  </si>
  <si>
    <t>Export-Import Bank of the United States:</t>
  </si>
  <si>
    <t>Export-Import Bank Loans Program Account........................................................................................................................................................................................................</t>
  </si>
  <si>
    <t>Total</t>
  </si>
  <si>
    <t>N/A</t>
  </si>
  <si>
    <t>N/A: Not available</t>
  </si>
  <si>
    <t>* $500,000 or less</t>
  </si>
  <si>
    <r>
      <rPr>
        <sz val="10"/>
        <rFont val="Arial"/>
        <family val="2"/>
      </rPr>
      <t>    </t>
    </r>
    <r>
      <rPr>
        <vertAlign val="superscript"/>
        <sz val="10"/>
        <rFont val="Arial"/>
        <family val="2"/>
      </rPr>
      <t>2</t>
    </r>
    <r>
      <rPr>
        <sz val="10"/>
        <rFont val="Arial"/>
        <family val="2"/>
      </rPr>
      <t xml:space="preserve"> Rates reflect notional estimate. Estimates will be determined at the time of execution and will reflect the terms of contracts and other characteristics</t>
    </r>
  </si>
  <si>
    <t>Commodity Credit Corporation Export Loans Program Account........................................................................................................................................................................................................</t>
  </si>
  <si>
    <t>Rural Business Program Account........................................................................................................................................................................................................</t>
  </si>
  <si>
    <t>Rural Energy for America Program........................................................................................................................................................................................................</t>
  </si>
  <si>
    <t>National Forest System........................................................................................................................................................................................................</t>
  </si>
  <si>
    <t>Health and Human Services:</t>
  </si>
  <si>
    <t>Health Resources and Services........................................................................................................................................................................................................</t>
  </si>
  <si>
    <t>Indian Housing Loan Guarantee Fund Program Account........................................................................................................................................................................................................</t>
  </si>
  <si>
    <t>Native Hawaiian Housing Loan Guarantee Fund Program Account........................................................................................................................................................................................................</t>
  </si>
  <si>
    <t>Native American Programs........................................................................................................................................................................................................</t>
  </si>
  <si>
    <t>Community Development Loan Guarantees Program Account........................................................................................................................................................................................................</t>
  </si>
  <si>
    <t>FHA-Mutual Mortgage Insurance Program Account........................................................................................................................................................................................................</t>
  </si>
  <si>
    <t>Interior:</t>
  </si>
  <si>
    <t>Indian Guaranteed Loan Program Account........................................................................................................................................................................................................</t>
  </si>
  <si>
    <t>Treasury International Assistance Programs........................................................................................................................................................................................................</t>
  </si>
  <si>
    <t>Loan Guarantees to Israel Program Account........................................................................................................................................................................................................</t>
  </si>
  <si>
    <t>Insurance of Debt Program Account........................................................................................................................................................................................................</t>
  </si>
  <si>
    <t>ADDENDUM SECONDARY GUARRANTEED LOAN COMMITMENT LIMITATIONS</t>
  </si>
  <si>
    <t>Guarantees of Mortgage-backed Securities Loan Guarantee Program Account........................................................................................................................................................................................................</t>
  </si>
  <si>
    <t>Total Secondary Guarantee Loan Commitments</t>
  </si>
  <si>
    <t>(In billions of dollars)</t>
  </si>
  <si>
    <t>Actual</t>
  </si>
  <si>
    <t>Estimate</t>
  </si>
  <si>
    <t>(Outlays and receipts, in millions of dollars)</t>
  </si>
  <si>
    <t>Enterprise</t>
  </si>
  <si>
    <t>Agency and Account</t>
  </si>
  <si>
    <t>2025
Actual</t>
  </si>
  <si>
    <t>Farm Service Agency</t>
  </si>
  <si>
    <t>Agricultural Credit Insurance Fund Liquidating Account:</t>
  </si>
  <si>
    <t>Obligations</t>
  </si>
  <si>
    <t>Loan disbursements</t>
  </si>
  <si>
    <t>Change in outstandings</t>
  </si>
  <si>
    <t>Outstandings</t>
  </si>
  <si>
    <t>Farm Storage Facility Direct Loan Financing Account:</t>
  </si>
  <si>
    <t>Agricultural Credit Insurance Fund Direct Loan Financing Account:</t>
  </si>
  <si>
    <t>Commodity Credit Corporation Fund:</t>
  </si>
  <si>
    <t>Rural Utilities Service</t>
  </si>
  <si>
    <t>Distance Learning, Telemedicine, and Broadband Direct Loan Financing Account:</t>
  </si>
  <si>
    <t>Rural Development Insurance Fund Liquidating Account:</t>
  </si>
  <si>
    <t>Rural Electrification and Telecommunications Direct Loan Financing Account:</t>
  </si>
  <si>
    <t>Rural Telephone Bank Direct Loan Financing Account:</t>
  </si>
  <si>
    <t>Rural Water and Waste Disposal Direct Loans Financing Account:</t>
  </si>
  <si>
    <t>Rural Electrification and Telecommunications Liquidating Account:</t>
  </si>
  <si>
    <t>Rural Housing Service</t>
  </si>
  <si>
    <t>Rural Housing Insurance Fund Liquidating Account:</t>
  </si>
  <si>
    <t>Rural Housing Insurance Fund Direct Loan Financing Account:</t>
  </si>
  <si>
    <t>Rural Community Facility Direct Loans Financing Account:</t>
  </si>
  <si>
    <t>Rural Business-Cooperative Service</t>
  </si>
  <si>
    <t>Rural Economic Development Direct Loan Financing Account:</t>
  </si>
  <si>
    <t>Rural Development Loan Fund Direct Loan Financing Account:</t>
  </si>
  <si>
    <t>Rural Business and Industry Direct Loans Financing Account:</t>
  </si>
  <si>
    <t>Rural Microenterprise Investment Direct Loan Financing Account:</t>
  </si>
  <si>
    <t>Foreign Agricultural Service</t>
  </si>
  <si>
    <t>Expenses, Public Law 480, Foreign Assistance Programs, Agriculture Liquidating Account:</t>
  </si>
  <si>
    <t>P.L. 480 Direct Credit Financing Account:</t>
  </si>
  <si>
    <t>Debt Reduction Financing Account:</t>
  </si>
  <si>
    <t>National Oceanic and Atmospheric Administration</t>
  </si>
  <si>
    <t>Fisheries Finance Direct Loan Financing Account:</t>
  </si>
  <si>
    <t>National Institute of Standards and Technology</t>
  </si>
  <si>
    <t>Creating Helpful Incentives to Produce Semiconductors (CHIPS) Direct Loan Financing Account:</t>
  </si>
  <si>
    <t>Procurement</t>
  </si>
  <si>
    <t>Defense Strategic Capital Credit Direct Loan Financing Account:</t>
  </si>
  <si>
    <t>Family Housing</t>
  </si>
  <si>
    <t>Family Housing Improvement Direct Loan Financing Account:</t>
  </si>
  <si>
    <t>Office of Postsecondary Education</t>
  </si>
  <si>
    <t>College Housing and Academic Facilities Loans Liquidating Account:</t>
  </si>
  <si>
    <t>College Housing and Academic Facilities Loans Financing Account:</t>
  </si>
  <si>
    <t>Historically Black College and University Capital Financing Direct Loan Financing Account:</t>
  </si>
  <si>
    <t>Office of Federal Student Aid</t>
  </si>
  <si>
    <t>Student Financial Assistance:</t>
  </si>
  <si>
    <t>Federal Direct Student Loan Program Financing Account:</t>
  </si>
  <si>
    <t>TEACH Grant Financing Account:</t>
  </si>
  <si>
    <t>Student Loan Acquisition Account:</t>
  </si>
  <si>
    <t>Temporary Student Loan Purchase Authority Financing Account:</t>
  </si>
  <si>
    <t>Temporary Student Loan Purchase Authority Conduit Financing Account:</t>
  </si>
  <si>
    <t>Energy Programs</t>
  </si>
  <si>
    <t>Title 17 Innovative Technology Direct Loan Financing Account:</t>
  </si>
  <si>
    <t>Tribal Energy Direct Loan Financing Account:</t>
  </si>
  <si>
    <t>Advanced Technology Vehicles Manufacturing Direct Loan Financing Account:</t>
  </si>
  <si>
    <t>Power Marketing Administration</t>
  </si>
  <si>
    <t>Bonneville Power Administration Fund:</t>
  </si>
  <si>
    <t>Health Resources and Services Administration</t>
  </si>
  <si>
    <t>Medical Facilities Guarantee and Loan Fund:</t>
  </si>
  <si>
    <t>Centers for Medicare and Medicaid Services</t>
  </si>
  <si>
    <t>Consumer Operated and Oriented Plan Financing Account:</t>
  </si>
  <si>
    <t>Consumer Operated and Oriented Plan Program Contingency Fund Financing Account:</t>
  </si>
  <si>
    <t>Federal Emergency Management Agency</t>
  </si>
  <si>
    <t>Disaster Assistance Direct Loan Financing Account:</t>
  </si>
  <si>
    <t>Housing Programs</t>
  </si>
  <si>
    <t>Flexible Subsidy Fund:</t>
  </si>
  <si>
    <t>FHA-General and Special Risk Direct Loan Financing Account:</t>
  </si>
  <si>
    <t>Housing for the Elderly or Handicapped Fund Liquidating Account:</t>
  </si>
  <si>
    <t>Emergency Homeowners' Relief Financing Account:</t>
  </si>
  <si>
    <t>Green Retrofit Program for Multifamily Housing Financing Account:</t>
  </si>
  <si>
    <t>Green and Resilient Retrofit Program for Multifamily Housing Financing Account:</t>
  </si>
  <si>
    <t>Bureau of Reclamation</t>
  </si>
  <si>
    <t>Bureau of Reclamation Loan Liquidating Account:</t>
  </si>
  <si>
    <t>Bureau of Reclamation Direct Loan Financing Account:</t>
  </si>
  <si>
    <t>Bureau of Indian Affairs</t>
  </si>
  <si>
    <t>Revolving Fund for Loans Liquidating Account:</t>
  </si>
  <si>
    <t>Indian Direct Loan Financing Account:</t>
  </si>
  <si>
    <t>Insular Affairs</t>
  </si>
  <si>
    <t>Assistance to American Samoa Direct Loan Financing Account:</t>
  </si>
  <si>
    <t>Administration of Foreign Affairs</t>
  </si>
  <si>
    <t>Repatriation Loans Financing Account:</t>
  </si>
  <si>
    <t>Office of the Secretary</t>
  </si>
  <si>
    <t>TIFIA Highway Trust Fund Direct Loan Financing Account:</t>
  </si>
  <si>
    <t>Tiger TIFIA Direct Loan Financing Account, Recovery Act:</t>
  </si>
  <si>
    <t>TIFIA General Fund Direct Loan Financing Account:</t>
  </si>
  <si>
    <t>Railroad Rehabilitation and Improvement Direct Loan Financing Account:</t>
  </si>
  <si>
    <t>Maritime Administration</t>
  </si>
  <si>
    <t>Maritime Guaranteed Loan (Title XI) FFB Financing Account:</t>
  </si>
  <si>
    <t>Departmental Offices</t>
  </si>
  <si>
    <t>Community Development Financial Institutions Fund Direct Loan Financing Account:</t>
  </si>
  <si>
    <t>State HFA Direct Loan Financing Account:</t>
  </si>
  <si>
    <t>Small Business Lending Fund Financing Account:</t>
  </si>
  <si>
    <t>Economic Stabilization Direct Loan Financing Account:</t>
  </si>
  <si>
    <t>Benefits Programs</t>
  </si>
  <si>
    <t>Housing Liquidating Account:</t>
  </si>
  <si>
    <t>Vocational Rehabilitation Direct Loan Financing Account:</t>
  </si>
  <si>
    <t>Housing Direct Loan Financing Account:</t>
  </si>
  <si>
    <t>Native American Direct Loan Financing Account:</t>
  </si>
  <si>
    <t>Transitional Housing Direct Loan Financing Account:</t>
  </si>
  <si>
    <t>Corps of Engineers--Civil Works</t>
  </si>
  <si>
    <t>Water Infrastructure Finance and Innovation Financing Acct Corps:</t>
  </si>
  <si>
    <t>Environmental Protection Agency</t>
  </si>
  <si>
    <t>Water Infrastructure Finance and Innovation Direct Loan Financing Account:</t>
  </si>
  <si>
    <t>International Security Assistance</t>
  </si>
  <si>
    <t>Foreign Military Loan Liquidating Account:</t>
  </si>
  <si>
    <t>Foreign Military Financing Direct Loan Financing Account:</t>
  </si>
  <si>
    <t>Military Debt Reduction Financing Account:</t>
  </si>
  <si>
    <t>Multilateral Assistance</t>
  </si>
  <si>
    <t>Clean Technology Fund Loans Financing Account:</t>
  </si>
  <si>
    <t>Agency for International Development</t>
  </si>
  <si>
    <t>Sovereign Credit Direct Loan Financing Account:</t>
  </si>
  <si>
    <t>United States International Development Finance Corporation</t>
  </si>
  <si>
    <t>Economic Assistance Loans Liquidating Account:</t>
  </si>
  <si>
    <t>Direct Loan Financing Account:</t>
  </si>
  <si>
    <t>International Monetary Programs</t>
  </si>
  <si>
    <t>Contributions to IMF Facilities and Trust Funds Financing Account:</t>
  </si>
  <si>
    <t>Small Business Administration</t>
  </si>
  <si>
    <t>Business Direct Loan Financing Account:</t>
  </si>
  <si>
    <t>Disaster Direct Loan Financing Account:</t>
  </si>
  <si>
    <t>Disaster Loan Fund Liquidating Account:</t>
  </si>
  <si>
    <t>Business Loan Fund Liquidating Account:</t>
  </si>
  <si>
    <t>Export-Import Bank of the United States</t>
  </si>
  <si>
    <t>Export-Import Bank of the United States Liquidating Account:</t>
  </si>
  <si>
    <t>Export-Import Bank Direct Loan Financing Account:</t>
  </si>
  <si>
    <t>National Credit Union Administration</t>
  </si>
  <si>
    <t>Community Development Revolving Loan Fund:</t>
  </si>
  <si>
    <t>Tennessee Valley Authority</t>
  </si>
  <si>
    <t>Tennessee Valley Authority Fund:</t>
  </si>
  <si>
    <t>Subtotal, direct loan transactions:</t>
  </si>
  <si>
    <t>ADDENDUM: DEFAULTED GUARANTEED LOANS THAT RESULT IN A LOAN RECEIVABLE</t>
  </si>
  <si>
    <t>Food Supply Chain and Agriculture Pandemic Response Guaranteed Loans Financing Account:</t>
  </si>
  <si>
    <t>Claim Payments</t>
  </si>
  <si>
    <t>Agricultural Credit Insurance Fund Guaranteed Loan Financing Account:</t>
  </si>
  <si>
    <t>Commodity Credit Corporation Export Guarantee Financing Account:</t>
  </si>
  <si>
    <t>Rural Housing Insurance Fund Guaranteed Loan Financing Account:</t>
  </si>
  <si>
    <t>Rural Community Facility Guaranteed Loans Financing Account:</t>
  </si>
  <si>
    <t>Rural Business Investment Program Guarantee Financing Account:</t>
  </si>
  <si>
    <t>Rural Business and Industry Guaranteed Loans Financing Account:</t>
  </si>
  <si>
    <t>Rural Energy for America Guaranteed Loan Financing Account:</t>
  </si>
  <si>
    <t>Biorefinery Assistance Guaranteed Loan Financing Account:</t>
  </si>
  <si>
    <t>Federal Ship Financing Fund Fishing Vessels Liquidating Account:</t>
  </si>
  <si>
    <t>Federal Family Education Loan Liquidating Account:</t>
  </si>
  <si>
    <t>Federal Family Education Loan Program Financing Account:</t>
  </si>
  <si>
    <t>Health Education Assistance Loans Liquidating Account:</t>
  </si>
  <si>
    <t>Health Education Assistance Loans Financing Account:</t>
  </si>
  <si>
    <t>Tribal Indian Energy Resource Development Loan Guarantee Financing Account:</t>
  </si>
  <si>
    <t>Title 17 Innovative Technology Guaranteed Loan Financing Account:</t>
  </si>
  <si>
    <t>Public and Indian Housing Programs</t>
  </si>
  <si>
    <t>Indian Housing Loan Guarantee Fund Financing Account:</t>
  </si>
  <si>
    <t>FHA-Mutual Mortgage and Cooperative Housing Insurance Funds Liquidating Account:</t>
  </si>
  <si>
    <t>FHA-General and Special Risk Insurance Funds Liquidating Account:</t>
  </si>
  <si>
    <t>FHA-General and Special Risk Guaranteed Loan Financing Account:</t>
  </si>
  <si>
    <t>Home Ownership Preservation Equity Fund Financing Account:</t>
  </si>
  <si>
    <t>FHA-Mutual Mortgage Insurance Guaranteed Loan Financing Account:</t>
  </si>
  <si>
    <t>Government National Mortgage Association</t>
  </si>
  <si>
    <t>Guarantees of Mortgage-backed Securities Financing Account:</t>
  </si>
  <si>
    <t>Indian Loan Guaranty and Insurance Fund Liquidating Account:</t>
  </si>
  <si>
    <t>Indian Guaranteed Loan Financing Account:</t>
  </si>
  <si>
    <t>Maritime Guaranteed Loan (Title XI) Financing Account:</t>
  </si>
  <si>
    <t>Housing Guaranteed Loan Financing Account:</t>
  </si>
  <si>
    <t>Housing and Other Credit Guaranty Programs Liquidating Account:</t>
  </si>
  <si>
    <t>Urban and Environmental Credit Guaranteed Loan Financing Account:</t>
  </si>
  <si>
    <t>Guaranteed Loan Financing Account:</t>
  </si>
  <si>
    <t>Business Guaranteed Loan Financing Account:</t>
  </si>
  <si>
    <t>Export-Import Bank Guaranteed Loan Financing Account:</t>
  </si>
  <si>
    <t>Subtotal, defaults guaranteed loans that result in a loan receivable:</t>
  </si>
  <si>
    <t>Total:</t>
  </si>
  <si>
    <t>Commitments</t>
  </si>
  <si>
    <t>New guaranteed loans</t>
  </si>
  <si>
    <t>Rural Water and Waste Water Disposal Guaranteed Loans Financing Account:</t>
  </si>
  <si>
    <t>Forest Service</t>
  </si>
  <si>
    <t>Timber Production Expansion Guaranteed Loan Financing Account:</t>
  </si>
  <si>
    <t>Family Housing Improvement Guaranteed Loan Financing Account:</t>
  </si>
  <si>
    <t>Health Center Guaranteed Loan Financing Account:</t>
  </si>
  <si>
    <t>Administration for a Healthy America</t>
  </si>
  <si>
    <t>Health Center Guaranteed Loan Financing Account, AHA:</t>
  </si>
  <si>
    <t>Title VI Indian Federal Guarantees Financing Account:</t>
  </si>
  <si>
    <t>Native Hawaiian Housing Loan Guarantee Fund Financing Account:</t>
  </si>
  <si>
    <t>Community Planning and Development</t>
  </si>
  <si>
    <t>Community Development Loan Guarantees Financing Account:</t>
  </si>
  <si>
    <t>Foreign Military Financing Guaranteed Loan Financing Account:</t>
  </si>
  <si>
    <t>Treasury International Assistance Programs Guaranteed Loan Financing Account:</t>
  </si>
  <si>
    <t>Loan Guarantees to Israel Financing Account:</t>
  </si>
  <si>
    <t>MENA Loan Guarantee Financing Account:</t>
  </si>
  <si>
    <t>Insurance of Debt Financing Account:</t>
  </si>
  <si>
    <t>Subtotal, guaranteed loan (gross):</t>
  </si>
  <si>
    <t>Less, secondary guaranteed loans:</t>
  </si>
  <si>
    <t>Subtotal, secondary guaranteed loan:</t>
  </si>
  <si>
    <t>N/A = Not available.</t>
  </si>
  <si>
    <t xml:space="preserve">    Outstandings</t>
  </si>
  <si>
    <t xml:space="preserve">    Net change</t>
  </si>
  <si>
    <t>Less borrowing to purchase federally-guaranteed loans and securities:</t>
  </si>
  <si>
    <t>Less purchase of Federal debt securities:</t>
  </si>
  <si>
    <t>Less borrowing from other GSEs:</t>
  </si>
  <si>
    <t xml:space="preserve">        Outstandings</t>
  </si>
  <si>
    <t xml:space="preserve">        Net change</t>
  </si>
  <si>
    <t xml:space="preserve">    Federal Agricultural Mortgage Corporation:</t>
  </si>
  <si>
    <t xml:space="preserve">    Farm credit banks:</t>
  </si>
  <si>
    <t xml:space="preserve">    Agricultural credit bank:</t>
  </si>
  <si>
    <t>Farm Credit System:</t>
  </si>
  <si>
    <t xml:space="preserve">    Mortgage-backed securities:</t>
  </si>
  <si>
    <t xml:space="preserve">    Portfolio programs:</t>
  </si>
  <si>
    <t>Federal Home Loan Mortgage Corporation:</t>
  </si>
  <si>
    <t>Federal National Mortgage Association:</t>
  </si>
  <si>
    <t>BORROWING</t>
  </si>
  <si>
    <t xml:space="preserve">    Other:</t>
  </si>
  <si>
    <t xml:space="preserve">    Federal Home Loan Banks:</t>
  </si>
  <si>
    <t xml:space="preserve">    Federal Home Loan Mortgage Corporation:</t>
  </si>
  <si>
    <t xml:space="preserve">    Federal National Mortgage Association:</t>
  </si>
  <si>
    <t>Less federally-guaranteed loans purchased by:</t>
  </si>
  <si>
    <t>Federal Home Loan Banks:</t>
  </si>
  <si>
    <t>LENDING</t>
  </si>
  <si>
    <t xml:space="preserve">        Total</t>
  </si>
  <si>
    <t xml:space="preserve">    Farm Credit System</t>
  </si>
  <si>
    <t xml:space="preserve">    Federal Home Loan Banks</t>
  </si>
  <si>
    <t>Government-Sponsored Enterprises:</t>
  </si>
  <si>
    <r>
      <t xml:space="preserve">2 </t>
    </r>
    <r>
      <rPr>
        <sz val="10"/>
        <rFont val="Arial"/>
        <family val="2"/>
      </rPr>
      <t>As authorized by law, table includes reestimated subsidy costs of equity purchases under the TARP and the Small Business Lending Fund, and activity with Federal Reserve 13(3) facilities authorized under the CARES Act in 2020.  Subsidy costs for TARP activity reflected on a credit reform basis are estimated using the discount rate required under the FCRA, adjusted for market risks, as directed in legislation.</t>
    </r>
  </si>
  <si>
    <r>
      <t>1</t>
    </r>
    <r>
      <rPr>
        <sz val="10"/>
        <rFont val="Arial"/>
        <family val="2"/>
      </rPr>
      <t xml:space="preserve"> Excludes interest on reestimates. Additional information on credit reform subsidy reestimates is available in the Federal Credit Supplement.</t>
    </r>
  </si>
  <si>
    <r>
      <t>*</t>
    </r>
    <r>
      <rPr>
        <sz val="10"/>
        <rFont val="Arial"/>
        <family val="2"/>
      </rPr>
      <t xml:space="preserve"> Less than $500,000.</t>
    </r>
  </si>
  <si>
    <t xml:space="preserve">    Export-Import Bank Guarantees</t>
  </si>
  <si>
    <t>Other Independent Agencies:</t>
  </si>
  <si>
    <t xml:space="preserve">    Business Loans</t>
  </si>
  <si>
    <t xml:space="preserve">        Urban and Environmental Credit </t>
  </si>
  <si>
    <t xml:space="preserve">        Development Credit Authority </t>
  </si>
  <si>
    <t xml:space="preserve">        OPIC Guaranteed Loans </t>
  </si>
  <si>
    <t xml:space="preserve">        U.S. International Development Finance
             Insurance of Debt</t>
  </si>
  <si>
    <t xml:space="preserve">        United States International Development Finance
             Corp Program Acct</t>
  </si>
  <si>
    <t>Development Finance Corporation</t>
  </si>
  <si>
    <t xml:space="preserve">        Loan Guarantees to Ukraine</t>
  </si>
  <si>
    <t xml:space="preserve">        Loan Guarantees to MENA</t>
  </si>
  <si>
    <t xml:space="preserve">        Loan Guarantees to Israel</t>
  </si>
  <si>
    <t xml:space="preserve">    U.S. Agency for International Development:</t>
  </si>
  <si>
    <t xml:space="preserve">       Asian Development Bank Loan Guarantee</t>
  </si>
  <si>
    <t xml:space="preserve">   Treasury International Assistance Program</t>
  </si>
  <si>
    <t xml:space="preserve">    Veterans Housing Benefit Program Fund</t>
  </si>
  <si>
    <r>
      <t xml:space="preserve">    Troubled Asset Relief Program, Housing Programs </t>
    </r>
    <r>
      <rPr>
        <vertAlign val="superscript"/>
        <sz val="10"/>
        <rFont val="Arial"/>
        <family val="2"/>
      </rPr>
      <t>2</t>
    </r>
  </si>
  <si>
    <t xml:space="preserve">    Maritime Guaranteed Loans (Title XI)</t>
  </si>
  <si>
    <t xml:space="preserve">    Bureau of Indian Affairs Guaranteed Loans</t>
  </si>
  <si>
    <t xml:space="preserve">    Home Ownership Preservation Equity Fund</t>
  </si>
  <si>
    <t xml:space="preserve">    Guarantees of Mortgage-backed Securities </t>
  </si>
  <si>
    <t xml:space="preserve">    FHA-General and Special Risk</t>
  </si>
  <si>
    <t xml:space="preserve">    FHA-Mutual Mortgage Insurance</t>
  </si>
  <si>
    <t xml:space="preserve">    Community Development Loan Guarantees</t>
  </si>
  <si>
    <t xml:space="preserve">    Native Hawaiian Housing</t>
  </si>
  <si>
    <t xml:space="preserve">    Title VI Indian Guarantees</t>
  </si>
  <si>
    <t xml:space="preserve">    Indian Housing Loan Guarantee</t>
  </si>
  <si>
    <t xml:space="preserve">    Heath Center Loan Guarantees</t>
  </si>
  <si>
    <t xml:space="preserve">    Title 17 Innovative Technology Fund</t>
  </si>
  <si>
    <t xml:space="preserve">    Health Education Assistance Loans</t>
  </si>
  <si>
    <t xml:space="preserve">    Federal Family Education Loan Program</t>
  </si>
  <si>
    <t xml:space="preserve">    Military Housing Improvement Fund</t>
  </si>
  <si>
    <t xml:space="preserve">    National Forest System</t>
  </si>
  <si>
    <t xml:space="preserve">    Rural Business Investment Program                       </t>
  </si>
  <si>
    <t xml:space="preserve">    Rural Energy for America</t>
  </si>
  <si>
    <t xml:space="preserve">    Rural Community Facilities Program</t>
  </si>
  <si>
    <t xml:space="preserve">    Rural Business and Industry Program </t>
  </si>
  <si>
    <t xml:space="preserve">    Rural Housing Insurance Fund</t>
  </si>
  <si>
    <t xml:space="preserve">    Rural Electrification and Telecommunications Loans</t>
  </si>
  <si>
    <t xml:space="preserve">    Commodity Credit Corporation Export Guarantees</t>
  </si>
  <si>
    <t xml:space="preserve">    Biorefinery Assistance</t>
  </si>
  <si>
    <t xml:space="preserve">    Agriculture Credit Insurance Fund</t>
  </si>
  <si>
    <t xml:space="preserve">    Food Supply Chain and Agriculture Pandemic Response</t>
  </si>
  <si>
    <t>LOAN GUARANTEES</t>
  </si>
  <si>
    <t xml:space="preserve">    Export-Import Bank Direct Loans</t>
  </si>
  <si>
    <t xml:space="preserve">    Disaster Loans</t>
  </si>
  <si>
    <t xml:space="preserve">    Contributions to the International Monetary Fund Facilities</t>
  </si>
  <si>
    <t xml:space="preserve">    Sovereign Credit Program</t>
  </si>
  <si>
    <t xml:space="preserve">    Debt Restructuring</t>
  </si>
  <si>
    <t xml:space="preserve">    Clean Technology Fund Program</t>
  </si>
  <si>
    <t xml:space="preserve">  Treasury International Assistance Program</t>
  </si>
  <si>
    <t xml:space="preserve">     OPIC Direct Loans </t>
  </si>
  <si>
    <t xml:space="preserve">     United States International Development Finance
             Corporation Program Account</t>
  </si>
  <si>
    <t xml:space="preserve">  Development Finance Corporation</t>
  </si>
  <si>
    <t xml:space="preserve">    Foreign Military Financing</t>
  </si>
  <si>
    <t>---</t>
  </si>
  <si>
    <t xml:space="preserve">    Water Infrastructure Finance and Innovation </t>
  </si>
  <si>
    <t xml:space="preserve">    Native American Veteran Housing</t>
  </si>
  <si>
    <t xml:space="preserve">    Veterans Housing Benefit Program Fund </t>
  </si>
  <si>
    <r>
      <t xml:space="preserve">    Economic Stabilization </t>
    </r>
    <r>
      <rPr>
        <vertAlign val="superscript"/>
        <sz val="10"/>
        <rFont val="Arial"/>
        <family val="2"/>
      </rPr>
      <t>2</t>
    </r>
  </si>
  <si>
    <r>
      <t xml:space="preserve">    Small Business Lending Fund </t>
    </r>
    <r>
      <rPr>
        <vertAlign val="superscript"/>
        <sz val="10"/>
        <rFont val="Arial"/>
        <family val="2"/>
      </rPr>
      <t>2</t>
    </r>
  </si>
  <si>
    <r>
      <t xml:space="preserve">    Troubled Asset Relief Program Equity </t>
    </r>
    <r>
      <rPr>
        <vertAlign val="superscript"/>
        <sz val="10"/>
        <rFont val="Arial"/>
        <family val="2"/>
      </rPr>
      <t>2</t>
    </r>
  </si>
  <si>
    <r>
      <t xml:space="preserve">    Troubled Asset Relief Program Direct Loan </t>
    </r>
    <r>
      <rPr>
        <vertAlign val="superscript"/>
        <sz val="10"/>
        <rFont val="Arial"/>
        <family val="2"/>
      </rPr>
      <t>2</t>
    </r>
  </si>
  <si>
    <t xml:space="preserve">    Community Development Financial Institutions Fund</t>
  </si>
  <si>
    <t xml:space="preserve">    GSE Mortgage-Backed Securities Purchase Program</t>
  </si>
  <si>
    <t xml:space="preserve">    Maritime Guaranteed Loan (Title XI)</t>
  </si>
  <si>
    <t xml:space="preserve">    TIFIA American Recovery and Reinvestment Act
          General Fund Program Account</t>
  </si>
  <si>
    <t xml:space="preserve">    Railroad Rehabilitation and Improvement Program</t>
  </si>
  <si>
    <t xml:space="preserve">    TIFIA General Fund Program Account</t>
  </si>
  <si>
    <t xml:space="preserve">    Transportation Infrastructure Finance and Innovation
          Highway Trust Fund Program Account</t>
  </si>
  <si>
    <t xml:space="preserve">    Repatriation Loans</t>
  </si>
  <si>
    <t xml:space="preserve">    FHA-Mutual Mortgage Insurance Program Account</t>
  </si>
  <si>
    <t xml:space="preserve">    Green Retrofit Program for Multifamily Housing, 
          Recovery Act</t>
  </si>
  <si>
    <t xml:space="preserve">    FHA-General and Special Risk Program Account     </t>
  </si>
  <si>
    <t xml:space="preserve">    Emergency Homeowners' Relief Fund   </t>
  </si>
  <si>
    <t>Housing and Urban Development</t>
  </si>
  <si>
    <t xml:space="preserve">    Bureau of Indian Affairs Direct Loans</t>
  </si>
  <si>
    <t xml:space="preserve">    Disaster Assistance</t>
  </si>
  <si>
    <t xml:space="preserve">    Consumer Operated and Oriented Plan Program
          Contingency Fund  </t>
  </si>
  <si>
    <t xml:space="preserve">    Consumer Operated and Oriented Plan</t>
  </si>
  <si>
    <t xml:space="preserve">    Advanced Technology Vehicle Manufacturing Fund</t>
  </si>
  <si>
    <t xml:space="preserve">    TEACH Grants</t>
  </si>
  <si>
    <t xml:space="preserve">    Historically Black Colleges and Universities</t>
  </si>
  <si>
    <t xml:space="preserve">    Temporary Student Loan Purchase Authority </t>
  </si>
  <si>
    <t xml:space="preserve">    Federal Direct Student Loan Program </t>
  </si>
  <si>
    <t xml:space="preserve">    Defense Production Act Program Account</t>
  </si>
  <si>
    <t xml:space="preserve">    Fisheries Finance</t>
  </si>
  <si>
    <t xml:space="preserve">    Rural Microenterprise Investment Program                </t>
  </si>
  <si>
    <t xml:space="preserve">    Multifamily Housing Revitalization Program              </t>
  </si>
  <si>
    <t xml:space="preserve">    P.L. 480 Title I Direct Credit and Food for Progress</t>
  </si>
  <si>
    <t xml:space="preserve">    Rural Water and Waste Disposal Program</t>
  </si>
  <si>
    <t xml:space="preserve">    Rural Development Loan Program</t>
  </si>
  <si>
    <t xml:space="preserve">    Rural Economic Development Loans</t>
  </si>
  <si>
    <t xml:space="preserve">    Rural Telephone Bank</t>
  </si>
  <si>
    <t xml:space="preserve">    Distance Learning, Telemedicine and Broadband Loans</t>
  </si>
  <si>
    <t xml:space="preserve">    Farm Storage Facility Loans</t>
  </si>
  <si>
    <t>DIRECT LOANS</t>
  </si>
  <si>
    <r>
      <t xml:space="preserve">Table 4-5.  Reestimates of Credit Subsidies on Loans Disbursed Between 1992-2025 </t>
    </r>
    <r>
      <rPr>
        <b/>
        <vertAlign val="superscript"/>
        <sz val="10"/>
        <rFont val="Arial"/>
        <family val="2"/>
      </rPr>
      <t>1</t>
    </r>
  </si>
  <si>
    <r>
      <rPr>
        <vertAlign val="superscript"/>
        <sz val="10"/>
        <rFont val="Arial"/>
        <family val="2"/>
      </rPr>
      <t xml:space="preserve">6 </t>
    </r>
    <r>
      <rPr>
        <sz val="10"/>
        <rFont val="Arial"/>
        <family val="2"/>
      </rPr>
      <t>To avoid double-counting, the face value of GNMA and SBA secondary market guarantees are excluded from the totals.</t>
    </r>
  </si>
  <si>
    <r>
      <rPr>
        <vertAlign val="superscript"/>
        <sz val="10"/>
        <rFont val="Arial"/>
        <family val="2"/>
      </rPr>
      <t>5</t>
    </r>
    <r>
      <rPr>
        <sz val="10"/>
        <rFont val="Arial"/>
        <family val="2"/>
      </rPr>
      <t xml:space="preserve"> Includes interest on reestimate.</t>
    </r>
  </si>
  <si>
    <r>
      <t>4</t>
    </r>
    <r>
      <rPr>
        <sz val="10"/>
        <rFont val="Arial"/>
        <family val="2"/>
      </rPr>
      <t xml:space="preserve"> Includes budget authority for executing loan modifications.</t>
    </r>
  </si>
  <si>
    <r>
      <t>2</t>
    </r>
    <r>
      <rPr>
        <sz val="10"/>
        <rFont val="Arial"/>
        <family val="2"/>
      </rPr>
      <t xml:space="preserve"> Credit subsidy costs for TARP transaction</t>
    </r>
    <r>
      <rPr>
        <sz val="10"/>
        <color theme="1"/>
        <rFont val="Arial"/>
        <family val="2"/>
      </rPr>
      <t>s a</t>
    </r>
    <r>
      <rPr>
        <sz val="10"/>
        <rFont val="Arial"/>
        <family val="2"/>
      </rPr>
      <t>re calculated using the discount rate required by the Federal Credit Reform Act adjusted for market risks, as directed in legislation.</t>
    </r>
  </si>
  <si>
    <r>
      <rPr>
        <vertAlign val="superscript"/>
        <sz val="10"/>
        <rFont val="Arial"/>
        <family val="2"/>
      </rPr>
      <t xml:space="preserve">1 </t>
    </r>
    <r>
      <rPr>
        <sz val="10"/>
        <rFont val="Arial"/>
        <family val="2"/>
      </rPr>
      <t>As authorized by statute, this table includes TARP and SBLF equity purchases,</t>
    </r>
    <r>
      <rPr>
        <strike/>
        <sz val="10"/>
        <color rgb="FFFF0000"/>
        <rFont val="Arial"/>
        <family val="2"/>
      </rPr>
      <t xml:space="preserve"> </t>
    </r>
    <r>
      <rPr>
        <sz val="10"/>
        <rFont val="Arial"/>
        <family val="2"/>
      </rPr>
      <t>as well as activity with Federal Reserve 13(3) lending facilities authorized by the 2020 CARES Act.</t>
    </r>
  </si>
  <si>
    <t xml:space="preserve">    Total subsidy budget authority</t>
  </si>
  <si>
    <t>.........</t>
  </si>
  <si>
    <r>
      <t xml:space="preserve">Reestimated subsidy budget authority </t>
    </r>
    <r>
      <rPr>
        <vertAlign val="superscript"/>
        <sz val="10"/>
        <rFont val="Arial"/>
        <family val="2"/>
      </rPr>
      <t>2,5</t>
    </r>
  </si>
  <si>
    <r>
      <t>New subsidy budget authority</t>
    </r>
    <r>
      <rPr>
        <vertAlign val="superscript"/>
        <sz val="10"/>
        <rFont val="Arial"/>
        <family val="2"/>
      </rPr>
      <t xml:space="preserve"> 2,4</t>
    </r>
  </si>
  <si>
    <r>
      <t xml:space="preserve">Lender disbursements </t>
    </r>
    <r>
      <rPr>
        <vertAlign val="superscript"/>
        <sz val="10"/>
        <rFont val="Arial"/>
        <family val="2"/>
      </rPr>
      <t>6</t>
    </r>
  </si>
  <si>
    <r>
      <t xml:space="preserve">Commitments </t>
    </r>
    <r>
      <rPr>
        <vertAlign val="superscript"/>
        <sz val="10"/>
        <rFont val="Arial"/>
        <family val="2"/>
      </rPr>
      <t>6</t>
    </r>
  </si>
  <si>
    <t>Loan guarantees:</t>
  </si>
  <si>
    <r>
      <t>New subsidy budget authority</t>
    </r>
    <r>
      <rPr>
        <vertAlign val="superscript"/>
        <sz val="10"/>
        <rFont val="Arial"/>
        <family val="2"/>
      </rPr>
      <t xml:space="preserve"> 2,3,4</t>
    </r>
  </si>
  <si>
    <t>Disbursements</t>
  </si>
  <si>
    <t>Direct Loans:</t>
  </si>
  <si>
    <r>
      <t xml:space="preserve">Table 4-4. SUMMARY OF FEDERAL DIRECT LOANS AND LOAN GUARANTEES </t>
    </r>
    <r>
      <rPr>
        <b/>
        <vertAlign val="superscript"/>
        <sz val="10"/>
        <rFont val="Arial"/>
        <family val="2"/>
      </rPr>
      <t>1</t>
    </r>
  </si>
  <si>
    <t>Table 4-3. LOAN GUARANTEE SUBSIDY RATES, BUDGET AUTHORITY, AND LOAN LEVELS, 2025-2027</t>
  </si>
  <si>
    <t>Table 4-2. DIRECT LOAN SUBSIDY RATES, BUDGET AUTHORITY, AND LOAN LEVELS, 2025-2027</t>
  </si>
  <si>
    <r>
      <t xml:space="preserve">Table 4-6.  FACE VALUE OF GOVERNMENT-SPONSORED LENDING </t>
    </r>
    <r>
      <rPr>
        <b/>
        <vertAlign val="superscript"/>
        <sz val="10"/>
        <rFont val="Arial"/>
        <family val="2"/>
      </rPr>
      <t>1</t>
    </r>
  </si>
  <si>
    <r>
      <t xml:space="preserve">    Fannie Mae </t>
    </r>
    <r>
      <rPr>
        <vertAlign val="superscript"/>
        <sz val="10"/>
        <rFont val="Arial"/>
        <family val="2"/>
      </rPr>
      <t>2</t>
    </r>
  </si>
  <si>
    <r>
      <t xml:space="preserve">    Freddie Mac </t>
    </r>
    <r>
      <rPr>
        <vertAlign val="superscript"/>
        <sz val="10"/>
        <rFont val="Arial"/>
        <family val="2"/>
      </rPr>
      <t>3</t>
    </r>
  </si>
  <si>
    <r>
      <t xml:space="preserve">1 </t>
    </r>
    <r>
      <rPr>
        <sz val="10"/>
        <rFont val="Arial"/>
        <family val="2"/>
      </rPr>
      <t>New originations including issuance of securities and investment portfolio purchases, net of purchases of federally-guaranteed loans.  Data for Fannie Mae, Freddie Mac, and the Federal Home Loan Banks as reported by the FHFA.</t>
    </r>
  </si>
  <si>
    <r>
      <t xml:space="preserve">2 </t>
    </r>
    <r>
      <rPr>
        <sz val="10"/>
        <rFont val="Arial"/>
        <family val="2"/>
      </rPr>
      <t xml:space="preserve">Data for Fannie Mae is net of purchases of federally-guaranteed loans and Freddie Mac issuances, as reported by the FHFA.  </t>
    </r>
  </si>
  <si>
    <r>
      <t xml:space="preserve">3 </t>
    </r>
    <r>
      <rPr>
        <sz val="10"/>
        <rFont val="Arial"/>
        <family val="2"/>
      </rPr>
      <t xml:space="preserve">Data for Freddie Mac is net of purchases of federally-guaranteed loans and Fannie Mae issuances, as reported by the FHFA.  </t>
    </r>
  </si>
  <si>
    <r>
      <t xml:space="preserve">Table 4-7.  LENDING AND BORROWING BY GOVERNMENT-SPONSORED ENTERPRISES (GSEs) </t>
    </r>
    <r>
      <rPr>
        <b/>
        <vertAlign val="superscript"/>
        <sz val="10"/>
        <rFont val="Arial"/>
        <family val="2"/>
      </rPr>
      <t>1</t>
    </r>
  </si>
  <si>
    <r>
      <t xml:space="preserve">Less purchase of mortgage securities issued by other GSEs: </t>
    </r>
    <r>
      <rPr>
        <vertAlign val="superscript"/>
        <sz val="10"/>
        <rFont val="Arial"/>
        <family val="2"/>
      </rPr>
      <t>2</t>
    </r>
  </si>
  <si>
    <r>
      <t xml:space="preserve">Federal Home Loan Banks: </t>
    </r>
    <r>
      <rPr>
        <vertAlign val="superscript"/>
        <sz val="10"/>
        <rFont val="Arial"/>
        <family val="2"/>
      </rPr>
      <t>3</t>
    </r>
  </si>
  <si>
    <r>
      <t xml:space="preserve">DEDUCTIONS </t>
    </r>
    <r>
      <rPr>
        <b/>
        <vertAlign val="superscript"/>
        <sz val="10"/>
        <rFont val="Arial"/>
        <family val="2"/>
      </rPr>
      <t>4</t>
    </r>
  </si>
  <si>
    <r>
      <t xml:space="preserve">Less borrowing to purchase mortgage securities issued by other GSEs: </t>
    </r>
    <r>
      <rPr>
        <vertAlign val="superscript"/>
        <sz val="10"/>
        <rFont val="Arial"/>
        <family val="2"/>
      </rPr>
      <t>2</t>
    </r>
  </si>
  <si>
    <r>
      <t xml:space="preserve">1 </t>
    </r>
    <r>
      <rPr>
        <sz val="10"/>
        <rFont val="Arial"/>
        <family val="2"/>
      </rPr>
      <t>Data do not reflect an official view of future GSE activity.  The data for all years include programs of mortgage-backed securities.  In cases where a GSE owns securities issued by the same GSE, including mortgage-backed securities, the borrowing and lending data for that GSE are adjusted to remove double-counting.  Data for Fannie Mae, Freddie Mac, and the Federal Home Loan Banks as reported by the FHFA.</t>
    </r>
  </si>
  <si>
    <r>
      <t xml:space="preserve">2 </t>
    </r>
    <r>
      <rPr>
        <sz val="10"/>
        <rFont val="Arial"/>
        <family val="2"/>
      </rPr>
      <t>Includes Fannie Mae securities purchased by Freddie Mac and the Federal Home Loan Banks, and Freddie Mac securities purchased by Fannie Mae and the Federal Home Loan Banks.</t>
    </r>
  </si>
  <si>
    <r>
      <t xml:space="preserve">3 </t>
    </r>
    <r>
      <rPr>
        <sz val="10"/>
        <rFont val="Arial"/>
        <family val="2"/>
      </rPr>
      <t>The net change in borrowings is derived from a year-over-year comparison of borrowings in the Federal Home Loan Banks' audited financial statements.</t>
    </r>
  </si>
  <si>
    <r>
      <t xml:space="preserve">4 </t>
    </r>
    <r>
      <rPr>
        <sz val="10"/>
        <rFont val="Arial"/>
        <family val="2"/>
      </rPr>
      <t>Where totals and subtotals have not been calculated, a portion of the total is unavailable.</t>
    </r>
  </si>
  <si>
    <t>Other Independent Agencies</t>
  </si>
  <si>
    <t>International Assistance Programs</t>
  </si>
  <si>
    <t>Department of Veterans Affairs</t>
  </si>
  <si>
    <t>Department of Transportation</t>
  </si>
  <si>
    <t>Department of the Interior</t>
  </si>
  <si>
    <t>Department of Housing and Urban Development</t>
  </si>
  <si>
    <t>Department of Energy</t>
  </si>
  <si>
    <t>Department of Education</t>
  </si>
  <si>
    <t>Department of Commerce</t>
  </si>
  <si>
    <t>Department of Agriculture</t>
  </si>
  <si>
    <t>Department of the Treasury</t>
  </si>
  <si>
    <t>Department of State</t>
  </si>
  <si>
    <t>Department of Homeland Security</t>
  </si>
  <si>
    <t>Department of Health and Human Services</t>
  </si>
  <si>
    <t>2027</t>
  </si>
  <si>
    <t>2026</t>
  </si>
  <si>
    <r>
      <rPr>
        <vertAlign val="superscript"/>
        <sz val="10"/>
        <rFont val="Arial"/>
      </rPr>
      <t>3</t>
    </r>
    <r>
      <rPr>
        <sz val="10"/>
        <rFont val="Arial"/>
      </rPr>
      <t xml:space="preserve"> When guaranteed loans result in loans receivable, they are shown in the direct table</t>
    </r>
  </si>
  <si>
    <r>
      <rPr>
        <vertAlign val="superscript"/>
        <sz val="10"/>
        <rFont val="Arial"/>
      </rPr>
      <t>2</t>
    </r>
    <r>
      <rPr>
        <sz val="10"/>
        <rFont val="Arial"/>
      </rPr>
      <t xml:space="preserve"> Loans guaranteed by SBA are included above. Secondary market guarantees are deducted to avoid double counting</t>
    </r>
  </si>
  <si>
    <r>
      <rPr>
        <b/>
        <sz val="10"/>
        <rFont val="Arial"/>
      </rPr>
      <t>Total, Primary guaranteed loans:</t>
    </r>
    <r>
      <rPr>
        <b/>
        <vertAlign val="superscript"/>
        <sz val="10"/>
        <rFont val="Arial"/>
      </rPr>
      <t xml:space="preserve"> 3</t>
    </r>
  </si>
  <si>
    <r>
      <rPr>
        <sz val="10"/>
        <rFont val="Arial"/>
      </rPr>
      <t>Business Guaranteed Loan Financing Account: (Secondary Market Guarantee):</t>
    </r>
    <r>
      <rPr>
        <vertAlign val="superscript"/>
        <sz val="10"/>
        <rFont val="Arial"/>
      </rPr>
      <t xml:space="preserve"> 2</t>
    </r>
  </si>
  <si>
    <r>
      <rPr>
        <sz val="10"/>
        <rFont val="Arial"/>
      </rPr>
      <t>Government National Mortgage Association (GNMA) guarantees of FHA, VA and RHS pools:</t>
    </r>
    <r>
      <rPr>
        <vertAlign val="superscript"/>
        <sz val="10"/>
        <rFont val="Arial"/>
      </rPr>
      <t xml:space="preserve"> 1</t>
    </r>
  </si>
  <si>
    <r>
      <t xml:space="preserve">5 </t>
    </r>
    <r>
      <rPr>
        <sz val="10"/>
        <rFont val="Arial"/>
        <family val="2"/>
      </rPr>
      <t xml:space="preserve">To avoid double-counting, outstandings for GNMA and SBA secondary market guarantees are excluded from the totals. </t>
    </r>
  </si>
  <si>
    <r>
      <t xml:space="preserve">3 </t>
    </r>
    <r>
      <rPr>
        <sz val="10"/>
        <rFont val="Arial"/>
        <family val="2"/>
      </rPr>
      <t xml:space="preserve">For the 2027 President’s Budget, OMB conformed the methodology for measuring outstanding balances with Table 8 and Table 9. The amounts in Table 1 no longer include capitalized interest or foreclosed property. </t>
    </r>
  </si>
  <si>
    <r>
      <t xml:space="preserve">2 </t>
    </r>
    <r>
      <rPr>
        <sz val="10"/>
        <rFont val="Arial"/>
        <family val="2"/>
      </rPr>
      <t>Excludes loans and guarantees by deposit insurance agencies and programs not included under credit reform, such as Tennessee Valley Authority loan guarantees.  Defaulted guaranteed loans that result in loans receivable are included in direct loan amounts.</t>
    </r>
  </si>
  <si>
    <r>
      <t xml:space="preserve">1 </t>
    </r>
    <r>
      <rPr>
        <sz val="10"/>
        <rFont val="Arial"/>
        <family val="2"/>
      </rPr>
      <t xml:space="preserve">Future costs represent balance sheet estimates of allowance for subsidy cost, liabilities for loan guarantees, and estimated uncollectible principal and interest.  </t>
    </r>
  </si>
  <si>
    <t>* $500 million or less.</t>
  </si>
  <si>
    <t xml:space="preserve">            Total Federal credit</t>
  </si>
  <si>
    <r>
      <t xml:space="preserve">        Total guaranteed loans </t>
    </r>
    <r>
      <rPr>
        <vertAlign val="superscript"/>
        <sz val="10"/>
        <rFont val="Arial"/>
        <family val="2"/>
      </rPr>
      <t>5</t>
    </r>
  </si>
  <si>
    <r>
      <t xml:space="preserve">    Other guaranteed loan programs </t>
    </r>
    <r>
      <rPr>
        <vertAlign val="superscript"/>
        <sz val="10"/>
        <rFont val="Arial"/>
        <family val="2"/>
      </rPr>
      <t>4</t>
    </r>
  </si>
  <si>
    <t xml:space="preserve">    Export-Import Bank</t>
  </si>
  <si>
    <t xml:space="preserve">    International Assistance </t>
  </si>
  <si>
    <t xml:space="preserve">    Federal Student Loan Guarantees</t>
  </si>
  <si>
    <t xml:space="preserve">    Farm Service Agency, Rural Development, Rural Housing</t>
  </si>
  <si>
    <t xml:space="preserve">    FHA General and Special Risk Insurance Fund</t>
  </si>
  <si>
    <t xml:space="preserve">    Department of Veterans Affairs (VA) Mortgages</t>
  </si>
  <si>
    <t xml:space="preserve">    FHA Mutual Mortgage Insurance Fund</t>
  </si>
  <si>
    <r>
      <t xml:space="preserve">Guaranteed Loans: </t>
    </r>
    <r>
      <rPr>
        <b/>
        <vertAlign val="superscript"/>
        <sz val="10"/>
        <rFont val="Arial"/>
        <family val="2"/>
      </rPr>
      <t>2</t>
    </r>
  </si>
  <si>
    <t xml:space="preserve">        Total direct loans</t>
  </si>
  <si>
    <r>
      <t xml:space="preserve">    Other direct loan programs </t>
    </r>
    <r>
      <rPr>
        <vertAlign val="superscript"/>
        <sz val="10"/>
        <rFont val="Arial"/>
        <family val="2"/>
      </rPr>
      <t>4</t>
    </r>
  </si>
  <si>
    <r>
      <t xml:space="preserve">    Treasury Economic Stabilization Program </t>
    </r>
    <r>
      <rPr>
        <vertAlign val="superscript"/>
        <sz val="10"/>
        <rFont val="Arial"/>
        <family val="2"/>
      </rPr>
      <t xml:space="preserve">4   </t>
    </r>
    <r>
      <rPr>
        <sz val="10"/>
        <rFont val="Arial"/>
        <family val="2"/>
      </rPr>
      <t xml:space="preserve">   </t>
    </r>
  </si>
  <si>
    <t xml:space="preserve">    International Assistance</t>
  </si>
  <si>
    <t xml:space="preserve">    Advanced Technology Vehicle Manufacturing, Title 17 Loans</t>
  </si>
  <si>
    <t xml:space="preserve">    Transportation Infrastructure Finance and Innovation Act Loans</t>
  </si>
  <si>
    <t xml:space="preserve">    Education Temporary Student Loan Purchase Authority</t>
  </si>
  <si>
    <t xml:space="preserve">    Rural Utilities Service and Rural Telephone Bank</t>
  </si>
  <si>
    <t xml:space="preserve">    Housing and Urban Development</t>
  </si>
  <si>
    <t xml:space="preserve">    Federal Student Loans</t>
  </si>
  <si>
    <r>
      <t xml:space="preserve">Direct Loans: </t>
    </r>
    <r>
      <rPr>
        <b/>
        <vertAlign val="superscript"/>
        <sz val="10"/>
        <rFont val="Arial"/>
        <family val="2"/>
      </rPr>
      <t>2</t>
    </r>
  </si>
  <si>
    <r>
      <t xml:space="preserve">Estimated Future Costs of 2025 Outstanding </t>
    </r>
    <r>
      <rPr>
        <vertAlign val="superscript"/>
        <sz val="10"/>
        <rFont val="Arial"/>
        <family val="2"/>
      </rPr>
      <t>2,3</t>
    </r>
  </si>
  <si>
    <t>Outstanding 2025</t>
  </si>
  <si>
    <r>
      <t xml:space="preserve">Estimated Future Costs of 2024 Outstanding </t>
    </r>
    <r>
      <rPr>
        <vertAlign val="superscript"/>
        <sz val="10"/>
        <rFont val="Arial"/>
        <family val="2"/>
      </rPr>
      <t>2,3</t>
    </r>
  </si>
  <si>
    <t>Outstanding 2024</t>
  </si>
  <si>
    <t>Program</t>
  </si>
  <si>
    <r>
      <t>Table 4-1.  ESTIMATED FUTURE COST OF OUTSTANDING FEDERAL CREDIT PROGRAMS</t>
    </r>
    <r>
      <rPr>
        <vertAlign val="superscript"/>
        <sz val="10"/>
        <rFont val="Arial"/>
        <family val="2"/>
      </rPr>
      <t>1</t>
    </r>
  </si>
  <si>
    <r>
      <t xml:space="preserve">4 </t>
    </r>
    <r>
      <rPr>
        <sz val="10"/>
        <rFont val="Arial"/>
        <family val="2"/>
      </rPr>
      <t>This table includes SBLF equity purchases and loans made to Federal Reserve 13(3) facilities authorized under the CARES Act in 2020.  Future costs for SBLF are calculated using the discount rate required by the Federal Credit Reform Act adjusted for market risks, as directed in legislation.</t>
    </r>
  </si>
  <si>
    <r>
      <rPr>
        <vertAlign val="superscript"/>
        <sz val="10"/>
        <rFont val="Arial"/>
      </rPr>
      <t>1</t>
    </r>
    <r>
      <rPr>
        <sz val="10"/>
        <rFont val="Arial"/>
      </rPr>
      <t xml:space="preserve"> As authorized by statute, table includes Troubled Asset Relief Program and Small Business Lending Fund equity purchases.</t>
    </r>
  </si>
  <si>
    <t>Table 4-8.  DIRECT LOAN TRANSACTIONS OF THE FEDERAL GOVERNMENT</t>
  </si>
  <si>
    <t>Table 4-9. GUARANTEED LOAN TRANSACTIONS OF THE FEDERAL GOVERNMENT</t>
  </si>
  <si>
    <t>Administration for a Healthy America..................................................................................................................................................................................................</t>
  </si>
  <si>
    <t>Department of War</t>
  </si>
  <si>
    <r>
      <rPr>
        <sz val="10"/>
        <rFont val="Arial"/>
        <family val="2"/>
      </rPr>
      <t>    </t>
    </r>
    <r>
      <rPr>
        <vertAlign val="superscript"/>
        <sz val="10"/>
        <rFont val="Arial"/>
        <family val="2"/>
      </rPr>
      <t>1</t>
    </r>
    <r>
      <rPr>
        <sz val="10"/>
        <rFont val="Arial"/>
        <family val="2"/>
      </rPr>
      <t xml:space="preserve"> Additional information on credit subsidy rates contained in the Federal Credit Supplement.</t>
    </r>
  </si>
  <si>
    <t xml:space="preserve">Government National Mortgage Association </t>
  </si>
  <si>
    <t>SBA Secondary Market Guarantees</t>
  </si>
  <si>
    <r>
      <t>3</t>
    </r>
    <r>
      <rPr>
        <sz val="10"/>
        <color theme="1"/>
        <rFont val="Arial"/>
        <family val="2"/>
      </rPr>
      <t xml:space="preserve"> This table does not include financial transactions with the International Monetary Fund (IMF). See pages 85-86 of the </t>
    </r>
    <r>
      <rPr>
        <i/>
        <sz val="10"/>
        <color theme="1"/>
        <rFont val="Arial"/>
        <family val="2"/>
      </rPr>
      <t>Analytical Perspectives</t>
    </r>
    <r>
      <rPr>
        <sz val="10"/>
        <color theme="1"/>
        <rFont val="Arial"/>
        <family val="2"/>
      </rPr>
      <t xml:space="preserve"> volume of the 2018 Budget for a more complete discussion of the changes in budgetary presentation resulting from Title IX of the Department of State, Foreign Operations, and Related Programs Appropriations Act, 2016.</t>
    </r>
  </si>
  <si>
    <r>
      <rPr>
        <vertAlign val="superscript"/>
        <sz val="10"/>
        <rFont val="Arial"/>
      </rPr>
      <t>2</t>
    </r>
    <r>
      <rPr>
        <sz val="10"/>
        <rFont val="Arial"/>
      </rPr>
      <t xml:space="preserve"> Outstanding direct loans for U.S. International Development Finance Corporation includes transfers of outstanding direct loans from Overseas Private Corporation as of FY2020.</t>
    </r>
  </si>
  <si>
    <r>
      <rPr>
        <vertAlign val="superscript"/>
        <sz val="10"/>
        <rFont val="Arial"/>
      </rPr>
      <t>1</t>
    </r>
    <r>
      <rPr>
        <sz val="10"/>
        <rFont val="Arial"/>
      </rPr>
      <t xml:space="preserve"> Loans guaranteed by FHA, VA, or FmHA are included above. GNMA places a secondary guarantee on these loans, so they are decocted to avoid double counting.</t>
    </r>
  </si>
  <si>
    <t>War: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</si>
</sst>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_(* \(#,##0\);_(* &quot;-&quot;_);_(@_)"/>
    <numFmt numFmtId="43" formatCode="_(* #,##0.00_);_(* \(#,##0.00\);_(* &quot;-&quot;??_);_(@_)"/>
    <numFmt numFmtId="164" formatCode="#,##0.0"/>
    <numFmt numFmtId="165" formatCode="General;\-General;\-\-\-"/>
    <numFmt numFmtId="166" formatCode="0_);\-0_);\-\-\-"/>
    <numFmt numFmtId="167" formatCode="#,##0_);\(#,##0\);\-\-\-"/>
    <numFmt numFmtId="168" formatCode="#,##0.000;\-#,##0.000;\-\-\-"/>
    <numFmt numFmtId="169" formatCode="#,##0.00;\-#,##0.00;......"/>
    <numFmt numFmtId="170" formatCode="#,##0;\-#,##0;......"/>
    <numFmt numFmtId="171" formatCode="_(* #,##0_);_(* \(#,##0\);_(* &quot;-&quot;??_);_(@_)"/>
    <numFmt numFmtId="172" formatCode="#,##0;\-#,##0;\-\-\-"/>
    <numFmt numFmtId="173" formatCode="#,##0.00000000"/>
    <numFmt numFmtId="174" formatCode="0.0_);\-0.0_);\-\-\-"/>
    <numFmt numFmtId="175" formatCode="General_);[Red]\-General_);\-\-\-"/>
  </numFmts>
  <fonts count="28" x14ac:knownFonts="1">
    <font>
      <sz val="11"/>
      <color theme="1"/>
      <name val="Calibri"/>
      <family val="2"/>
      <scheme val="minor"/>
    </font>
    <font>
      <sz val="11"/>
      <color theme="1"/>
      <name val="Calibri"/>
      <family val="2"/>
      <scheme val="minor"/>
    </font>
    <font>
      <sz val="10"/>
      <name val="Arial"/>
      <family val="2"/>
    </font>
    <font>
      <sz val="12"/>
      <name val="Arial"/>
      <family val="2"/>
    </font>
    <font>
      <sz val="11"/>
      <color indexed="8"/>
      <name val="Calibri"/>
      <family val="2"/>
      <scheme val="minor"/>
    </font>
    <font>
      <sz val="10"/>
      <color theme="1"/>
      <name val="Arial"/>
      <family val="2"/>
    </font>
    <font>
      <b/>
      <sz val="10"/>
      <color indexed="8"/>
      <name val="Arial"/>
      <family val="2"/>
    </font>
    <font>
      <sz val="10"/>
      <color indexed="8"/>
      <name val="Arial"/>
      <family val="2"/>
    </font>
    <font>
      <b/>
      <sz val="10"/>
      <color theme="1"/>
      <name val="Arial"/>
      <family val="2"/>
    </font>
    <font>
      <b/>
      <sz val="10"/>
      <name val="Arial"/>
      <family val="2"/>
    </font>
    <font>
      <b/>
      <sz val="10"/>
      <color rgb="FF000000"/>
      <name val="Arial"/>
      <family val="2"/>
    </font>
    <font>
      <sz val="10"/>
      <color rgb="FF000000"/>
      <name val="Arial"/>
      <family val="2"/>
    </font>
    <font>
      <sz val="10"/>
      <name val="Arial"/>
      <family val="2"/>
    </font>
    <font>
      <b/>
      <sz val="10"/>
      <name val="Arial"/>
      <family val="2"/>
    </font>
    <font>
      <vertAlign val="superscript"/>
      <sz val="10"/>
      <name val="Arial"/>
      <family val="2"/>
    </font>
    <font>
      <b/>
      <vertAlign val="superscript"/>
      <sz val="10"/>
      <name val="Arial"/>
      <family val="2"/>
    </font>
    <font>
      <sz val="11"/>
      <color theme="1"/>
      <name val="Arial"/>
      <family val="2"/>
    </font>
    <font>
      <vertAlign val="superscript"/>
      <sz val="10"/>
      <name val="Arial"/>
      <family val="2"/>
    </font>
    <font>
      <sz val="10"/>
      <color indexed="10"/>
      <name val="Arial"/>
      <family val="2"/>
    </font>
    <font>
      <b/>
      <sz val="10"/>
      <color rgb="FFFFFFFF"/>
      <name val="Arial"/>
      <family val="2"/>
    </font>
    <font>
      <vertAlign val="superscript"/>
      <sz val="10"/>
      <color theme="1"/>
      <name val="Arial"/>
      <family val="2"/>
    </font>
    <font>
      <i/>
      <sz val="10"/>
      <color theme="1"/>
      <name val="Arial"/>
      <family val="2"/>
    </font>
    <font>
      <strike/>
      <sz val="10"/>
      <color rgb="FFFF0000"/>
      <name val="Arial"/>
      <family val="2"/>
    </font>
    <font>
      <sz val="10"/>
      <name val="Arial"/>
    </font>
    <font>
      <vertAlign val="superscript"/>
      <sz val="10"/>
      <name val="Arial"/>
    </font>
    <font>
      <b/>
      <sz val="10"/>
      <name val="Arial"/>
    </font>
    <font>
      <i/>
      <sz val="10"/>
      <name val="Arial"/>
    </font>
    <font>
      <b/>
      <vertAlign val="superscript"/>
      <sz val="10"/>
      <name val="Arial"/>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64">
    <border>
      <left/>
      <right/>
      <top/>
      <bottom/>
      <diagonal/>
    </border>
    <border>
      <left/>
      <right/>
      <top/>
      <bottom style="thin">
        <color theme="1"/>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bottom style="thin">
        <color theme="1"/>
      </bottom>
      <diagonal/>
    </border>
    <border>
      <left/>
      <right/>
      <top style="thin">
        <color theme="1"/>
      </top>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thin">
        <color theme="1"/>
      </left>
      <right style="thin">
        <color theme="1"/>
      </right>
      <top/>
      <bottom style="thin">
        <color theme="1"/>
      </bottom>
      <diagonal/>
    </border>
    <border>
      <left/>
      <right/>
      <top/>
      <bottom style="thin">
        <color indexed="64"/>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double">
        <color auto="1"/>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theme="1"/>
      </right>
      <top/>
      <bottom/>
      <diagonal/>
    </border>
    <border>
      <left/>
      <right/>
      <top style="thin">
        <color theme="0"/>
      </top>
      <bottom/>
      <diagonal/>
    </border>
    <border>
      <left/>
      <right/>
      <top style="thin">
        <color theme="0"/>
      </top>
      <bottom style="thin">
        <color theme="0"/>
      </bottom>
      <diagonal/>
    </border>
    <border>
      <left/>
      <right/>
      <top style="thin">
        <color indexed="64"/>
      </top>
      <bottom style="thin">
        <color theme="0"/>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8"/>
      </right>
      <top style="thin">
        <color theme="1"/>
      </top>
      <bottom style="medium">
        <color indexed="64"/>
      </bottom>
      <diagonal/>
    </border>
    <border>
      <left style="thin">
        <color theme="1"/>
      </left>
      <right style="thin">
        <color indexed="8"/>
      </right>
      <top style="thin">
        <color theme="1"/>
      </top>
      <bottom style="medium">
        <color indexed="64"/>
      </bottom>
      <diagonal/>
    </border>
    <border>
      <left/>
      <right/>
      <top/>
      <bottom style="thin">
        <color indexed="8"/>
      </bottom>
      <diagonal/>
    </border>
    <border>
      <left style="thin">
        <color indexed="8"/>
      </left>
      <right style="thin">
        <color indexed="8"/>
      </right>
      <top/>
      <bottom style="thin">
        <color theme="1"/>
      </bottom>
      <diagonal/>
    </border>
    <border>
      <left style="thin">
        <color indexed="8"/>
      </left>
      <right style="thin">
        <color theme="1"/>
      </right>
      <top/>
      <bottom/>
      <diagonal/>
    </border>
    <border>
      <left style="thin">
        <color indexed="8"/>
      </left>
      <right style="thin">
        <color indexed="8"/>
      </right>
      <top/>
      <bottom/>
      <diagonal/>
    </border>
    <border>
      <left style="thin">
        <color theme="1"/>
      </left>
      <right style="thin">
        <color theme="1"/>
      </right>
      <top/>
      <bottom/>
      <diagonal/>
    </border>
    <border>
      <left style="thin">
        <color theme="1"/>
      </left>
      <right style="thin">
        <color indexed="64"/>
      </right>
      <top/>
      <bottom/>
      <diagonal/>
    </border>
    <border>
      <left style="thin">
        <color theme="1"/>
      </left>
      <right style="thin">
        <color indexed="64"/>
      </right>
      <top style="thin">
        <color theme="1"/>
      </top>
      <bottom/>
      <diagonal/>
    </border>
    <border>
      <left style="thin">
        <color theme="1"/>
      </left>
      <right style="thin">
        <color theme="1"/>
      </right>
      <top style="thin">
        <color theme="1"/>
      </top>
      <bottom/>
      <diagonal/>
    </border>
    <border>
      <left/>
      <right style="thin">
        <color indexed="64"/>
      </right>
      <top style="thin">
        <color theme="1"/>
      </top>
      <bottom style="thin">
        <color theme="1"/>
      </bottom>
      <diagonal/>
    </border>
    <border>
      <left/>
      <right style="thin">
        <color indexed="8"/>
      </right>
      <top style="thin">
        <color theme="1"/>
      </top>
      <bottom style="thin">
        <color theme="1"/>
      </bottom>
      <diagonal/>
    </border>
    <border>
      <left style="thin">
        <color indexed="8"/>
      </left>
      <right style="thin">
        <color indexed="8"/>
      </right>
      <top style="thin">
        <color theme="1"/>
      </top>
      <bottom style="thin">
        <color theme="1"/>
      </bottom>
      <diagonal/>
    </border>
    <border>
      <left style="thin">
        <color theme="1"/>
      </left>
      <right style="thin">
        <color indexed="64"/>
      </right>
      <top/>
      <bottom style="thin">
        <color theme="1"/>
      </bottom>
      <diagonal/>
    </border>
    <border>
      <left style="thin">
        <color theme="1"/>
      </left>
      <right/>
      <top/>
      <bottom style="thin">
        <color theme="1"/>
      </bottom>
      <diagonal/>
    </border>
    <border>
      <left style="thin">
        <color theme="1"/>
      </left>
      <right/>
      <top/>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
      <left style="thin">
        <color indexed="64"/>
      </left>
      <right/>
      <top style="thin">
        <color auto="1"/>
      </top>
      <bottom style="thin">
        <color indexed="64"/>
      </bottom>
      <diagonal/>
    </border>
    <border>
      <left/>
      <right/>
      <top/>
      <bottom style="thin">
        <color auto="1"/>
      </bottom>
      <diagonal/>
    </border>
    <border>
      <left/>
      <right style="thin">
        <color auto="1"/>
      </right>
      <top/>
      <bottom style="thin">
        <color auto="1"/>
      </bottom>
      <diagonal/>
    </border>
    <border>
      <left/>
      <right/>
      <top style="double">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15">
    <xf numFmtId="0" fontId="0" fillId="0" borderId="0"/>
    <xf numFmtId="43" fontId="2" fillId="0" borderId="0"/>
    <xf numFmtId="164" fontId="3" fillId="0" borderId="0"/>
    <xf numFmtId="0" fontId="1" fillId="0" borderId="0"/>
    <xf numFmtId="167" fontId="3" fillId="0" borderId="0"/>
    <xf numFmtId="0" fontId="4" fillId="0" borderId="0"/>
    <xf numFmtId="0" fontId="1" fillId="0" borderId="0"/>
    <xf numFmtId="168" fontId="1" fillId="0" borderId="0"/>
    <xf numFmtId="0" fontId="2" fillId="0" borderId="0"/>
    <xf numFmtId="0" fontId="1" fillId="0" borderId="0"/>
    <xf numFmtId="0" fontId="5" fillId="0" borderId="0"/>
    <xf numFmtId="0" fontId="1" fillId="0" borderId="0"/>
    <xf numFmtId="165" fontId="2" fillId="0" borderId="0"/>
    <xf numFmtId="43" fontId="1" fillId="0" borderId="0" applyFont="0" applyFill="0" applyBorder="0" applyAlignment="0" applyProtection="0"/>
    <xf numFmtId="43" fontId="2" fillId="0" borderId="0" applyFont="0" applyFill="0" applyBorder="0" applyAlignment="0" applyProtection="0"/>
  </cellStyleXfs>
  <cellXfs count="296">
    <xf numFmtId="0" fontId="0" fillId="0" borderId="0" xfId="0"/>
    <xf numFmtId="164" fontId="2" fillId="2" borderId="6" xfId="2" applyFont="1" applyFill="1" applyBorder="1" applyAlignment="1">
      <alignment horizontal="centerContinuous" vertical="center" wrapText="1"/>
    </xf>
    <xf numFmtId="164" fontId="2" fillId="2" borderId="2" xfId="2" applyFont="1" applyFill="1" applyBorder="1" applyAlignment="1">
      <alignment horizontal="centerContinuous" vertical="center" wrapText="1"/>
    </xf>
    <xf numFmtId="164" fontId="2" fillId="2" borderId="1" xfId="2" applyFont="1" applyFill="1" applyBorder="1" applyAlignment="1">
      <alignment vertical="center"/>
    </xf>
    <xf numFmtId="164" fontId="2" fillId="2" borderId="5" xfId="2" applyFont="1" applyFill="1" applyBorder="1" applyAlignment="1">
      <alignment vertical="center"/>
    </xf>
    <xf numFmtId="0" fontId="2" fillId="2" borderId="9" xfId="2" applyNumberFormat="1" applyFont="1" applyFill="1" applyBorder="1" applyAlignment="1">
      <alignment horizontal="center" vertical="center" wrapText="1"/>
    </xf>
    <xf numFmtId="0" fontId="0" fillId="0" borderId="0" xfId="0"/>
    <xf numFmtId="164" fontId="2" fillId="2" borderId="0" xfId="2" applyFont="1" applyFill="1" applyAlignment="1">
      <alignment horizontal="center" vertical="center"/>
    </xf>
    <xf numFmtId="171" fontId="0" fillId="0" borderId="0" xfId="13" applyNumberFormat="1" applyFont="1"/>
    <xf numFmtId="0" fontId="16" fillId="0" borderId="0" xfId="10" applyFont="1"/>
    <xf numFmtId="0" fontId="16" fillId="0" borderId="0" xfId="0" applyFont="1"/>
    <xf numFmtId="165" fontId="17" fillId="0" borderId="0" xfId="12" applyFont="1"/>
    <xf numFmtId="0" fontId="0" fillId="2" borderId="0" xfId="0" applyFill="1"/>
    <xf numFmtId="165" fontId="2" fillId="2" borderId="0" xfId="12" applyFill="1"/>
    <xf numFmtId="0" fontId="17" fillId="2" borderId="0" xfId="6" applyFont="1" applyFill="1"/>
    <xf numFmtId="0" fontId="2" fillId="2" borderId="0" xfId="6" applyFont="1" applyFill="1" applyAlignment="1">
      <alignment wrapText="1"/>
    </xf>
    <xf numFmtId="0" fontId="17" fillId="2" borderId="0" xfId="6" applyFont="1" applyFill="1" applyAlignment="1">
      <alignment wrapText="1"/>
    </xf>
    <xf numFmtId="2" fontId="2" fillId="2" borderId="14" xfId="12" applyNumberFormat="1" applyFill="1" applyBorder="1" applyAlignment="1" applyProtection="1">
      <alignment horizontal="right"/>
      <protection locked="0"/>
    </xf>
    <xf numFmtId="172" fontId="2" fillId="2" borderId="14" xfId="12" applyNumberFormat="1" applyFill="1" applyBorder="1" applyAlignment="1" applyProtection="1">
      <alignment horizontal="right"/>
      <protection locked="0"/>
    </xf>
    <xf numFmtId="172" fontId="2" fillId="2" borderId="13" xfId="12" applyNumberFormat="1" applyFill="1" applyBorder="1" applyAlignment="1" applyProtection="1">
      <alignment horizontal="right"/>
      <protection locked="0"/>
    </xf>
    <xf numFmtId="165" fontId="9" fillId="2" borderId="17" xfId="12" quotePrefix="1" applyFont="1" applyFill="1" applyBorder="1"/>
    <xf numFmtId="2" fontId="2" fillId="2" borderId="21" xfId="12" applyNumberFormat="1" applyFill="1" applyBorder="1" applyAlignment="1" applyProtection="1">
      <alignment horizontal="right"/>
      <protection locked="0"/>
    </xf>
    <xf numFmtId="173" fontId="2" fillId="2" borderId="21" xfId="12" applyNumberFormat="1" applyFill="1" applyBorder="1" applyAlignment="1" applyProtection="1">
      <alignment horizontal="right"/>
      <protection locked="0"/>
    </xf>
    <xf numFmtId="173" fontId="2" fillId="2" borderId="22" xfId="12" applyNumberFormat="1" applyFill="1" applyBorder="1" applyAlignment="1" applyProtection="1">
      <alignment horizontal="right"/>
      <protection locked="0"/>
    </xf>
    <xf numFmtId="174" fontId="2" fillId="2" borderId="0" xfId="12" applyNumberFormat="1" applyFill="1"/>
    <xf numFmtId="165" fontId="2" fillId="2" borderId="21" xfId="12" quotePrefix="1" applyFill="1" applyBorder="1"/>
    <xf numFmtId="165" fontId="2" fillId="2" borderId="21" xfId="12" applyFill="1" applyBorder="1"/>
    <xf numFmtId="172" fontId="2" fillId="2" borderId="22" xfId="12" applyNumberFormat="1" applyFill="1" applyBorder="1" applyAlignment="1" applyProtection="1">
      <alignment horizontal="right"/>
      <protection locked="0"/>
    </xf>
    <xf numFmtId="165" fontId="2" fillId="2" borderId="21" xfId="12" quotePrefix="1" applyFill="1" applyBorder="1" applyAlignment="1">
      <alignment wrapText="1"/>
    </xf>
    <xf numFmtId="173" fontId="2" fillId="2" borderId="21" xfId="12" quotePrefix="1" applyNumberFormat="1" applyFill="1" applyBorder="1" applyAlignment="1" applyProtection="1">
      <alignment horizontal="right"/>
      <protection locked="0"/>
    </xf>
    <xf numFmtId="165" fontId="9" fillId="2" borderId="21" xfId="12" applyFont="1" applyFill="1" applyBorder="1" applyAlignment="1">
      <alignment horizontal="center"/>
    </xf>
    <xf numFmtId="172" fontId="2" fillId="2" borderId="22" xfId="12" quotePrefix="1" applyNumberFormat="1" applyFill="1" applyBorder="1" applyAlignment="1" applyProtection="1">
      <alignment horizontal="right"/>
      <protection locked="0"/>
    </xf>
    <xf numFmtId="165" fontId="2" fillId="2" borderId="21" xfId="12" quotePrefix="1" applyFill="1" applyBorder="1" applyAlignment="1">
      <alignment horizontal="left"/>
    </xf>
    <xf numFmtId="172" fontId="2" fillId="2" borderId="20" xfId="12" quotePrefix="1" applyNumberFormat="1" applyFill="1" applyBorder="1" applyAlignment="1" applyProtection="1">
      <alignment horizontal="right"/>
      <protection locked="0"/>
    </xf>
    <xf numFmtId="165" fontId="18" fillId="2" borderId="21" xfId="12" applyFont="1" applyFill="1" applyBorder="1"/>
    <xf numFmtId="174" fontId="2" fillId="2" borderId="21" xfId="12" applyNumberFormat="1" applyFill="1" applyBorder="1" applyAlignment="1">
      <alignment horizontal="fill"/>
    </xf>
    <xf numFmtId="165" fontId="2" fillId="2" borderId="21" xfId="12" quotePrefix="1" applyFill="1" applyBorder="1" applyAlignment="1">
      <alignment horizontal="left" wrapText="1"/>
    </xf>
    <xf numFmtId="174" fontId="2" fillId="2" borderId="21" xfId="12" applyNumberFormat="1" applyFill="1" applyBorder="1" applyAlignment="1">
      <alignment horizontal="left"/>
    </xf>
    <xf numFmtId="175" fontId="2" fillId="2" borderId="21" xfId="12" applyNumberFormat="1" applyFill="1" applyBorder="1"/>
    <xf numFmtId="174" fontId="2" fillId="2" borderId="21" xfId="12" applyNumberFormat="1" applyFill="1" applyBorder="1"/>
    <xf numFmtId="173" fontId="5" fillId="2" borderId="21" xfId="12" applyNumberFormat="1" applyFont="1" applyFill="1" applyBorder="1" applyAlignment="1" applyProtection="1">
      <alignment horizontal="right"/>
      <protection locked="0"/>
    </xf>
    <xf numFmtId="174" fontId="2" fillId="2" borderId="21" xfId="12" quotePrefix="1" applyNumberFormat="1" applyFill="1" applyBorder="1"/>
    <xf numFmtId="165" fontId="2" fillId="2" borderId="21" xfId="12" applyFill="1" applyBorder="1" applyAlignment="1" applyProtection="1">
      <alignment horizontal="center"/>
      <protection locked="0"/>
    </xf>
    <xf numFmtId="165" fontId="2" fillId="2" borderId="22" xfId="12" applyFill="1" applyBorder="1" applyAlignment="1" applyProtection="1">
      <alignment horizontal="center"/>
      <protection locked="0"/>
    </xf>
    <xf numFmtId="165" fontId="9" fillId="2" borderId="21" xfId="12" applyFont="1" applyFill="1" applyBorder="1" applyAlignment="1" applyProtection="1">
      <alignment horizontal="center"/>
      <protection locked="0"/>
    </xf>
    <xf numFmtId="165" fontId="2" fillId="2" borderId="27" xfId="12" applyFill="1" applyBorder="1" applyAlignment="1" applyProtection="1">
      <alignment horizontal="center"/>
      <protection locked="0"/>
    </xf>
    <xf numFmtId="166" fontId="2" fillId="0" borderId="14" xfId="12" applyNumberFormat="1" applyBorder="1" applyAlignment="1" applyProtection="1">
      <alignment horizontal="center"/>
      <protection locked="0"/>
    </xf>
    <xf numFmtId="166" fontId="2" fillId="2" borderId="14" xfId="12" applyNumberFormat="1" applyFill="1" applyBorder="1" applyAlignment="1" applyProtection="1">
      <alignment horizontal="center"/>
      <protection locked="0"/>
    </xf>
    <xf numFmtId="166" fontId="2" fillId="2" borderId="27" xfId="12" applyNumberFormat="1" applyFill="1" applyBorder="1" applyAlignment="1" applyProtection="1">
      <alignment horizontal="center"/>
      <protection locked="0"/>
    </xf>
    <xf numFmtId="166" fontId="2" fillId="2" borderId="13" xfId="12" applyNumberFormat="1" applyFill="1" applyBorder="1" applyAlignment="1" applyProtection="1">
      <alignment horizontal="center"/>
      <protection locked="0"/>
    </xf>
    <xf numFmtId="165" fontId="2" fillId="2" borderId="14" xfId="12" applyFill="1" applyBorder="1" applyAlignment="1" applyProtection="1">
      <alignment horizontal="center"/>
      <protection locked="0"/>
    </xf>
    <xf numFmtId="164" fontId="2" fillId="0" borderId="0" xfId="2" applyFont="1" applyAlignment="1">
      <alignment vertical="center"/>
    </xf>
    <xf numFmtId="164" fontId="2" fillId="0" borderId="28" xfId="2" applyFont="1" applyBorder="1" applyAlignment="1">
      <alignment vertical="center"/>
    </xf>
    <xf numFmtId="0" fontId="5" fillId="0" borderId="0" xfId="0" applyFont="1" applyAlignment="1">
      <alignment vertical="center"/>
    </xf>
    <xf numFmtId="164" fontId="2" fillId="0" borderId="29" xfId="2" applyFont="1" applyBorder="1" applyAlignment="1">
      <alignment vertical="center"/>
    </xf>
    <xf numFmtId="41" fontId="2" fillId="0" borderId="0" xfId="2" applyNumberFormat="1" applyFont="1" applyAlignment="1">
      <alignment horizontal="center" vertical="center"/>
    </xf>
    <xf numFmtId="164" fontId="19" fillId="0" borderId="0" xfId="2" applyFont="1" applyAlignment="1">
      <alignment horizontal="center" vertical="center"/>
    </xf>
    <xf numFmtId="43" fontId="2" fillId="0" borderId="0" xfId="2" applyNumberFormat="1" applyFont="1" applyAlignment="1">
      <alignment vertical="center"/>
    </xf>
    <xf numFmtId="164" fontId="17" fillId="2" borderId="0" xfId="2" applyFont="1" applyFill="1" applyAlignment="1">
      <alignment horizontal="left" vertical="center"/>
    </xf>
    <xf numFmtId="164" fontId="2" fillId="2" borderId="0" xfId="2" applyFont="1" applyFill="1" applyAlignment="1">
      <alignment horizontal="left" vertical="center"/>
    </xf>
    <xf numFmtId="164" fontId="9" fillId="2" borderId="30" xfId="2" applyFont="1" applyFill="1" applyBorder="1" applyAlignment="1">
      <alignment vertical="center"/>
    </xf>
    <xf numFmtId="164" fontId="9" fillId="2" borderId="31" xfId="2" applyFont="1" applyFill="1" applyBorder="1" applyAlignment="1">
      <alignment vertical="center"/>
    </xf>
    <xf numFmtId="164" fontId="9" fillId="2" borderId="32" xfId="2" quotePrefix="1" applyFont="1" applyFill="1" applyBorder="1" applyAlignment="1">
      <alignment vertical="center"/>
    </xf>
    <xf numFmtId="164" fontId="2" fillId="2" borderId="32" xfId="2" applyFont="1" applyFill="1" applyBorder="1" applyAlignment="1">
      <alignment vertical="center"/>
    </xf>
    <xf numFmtId="164" fontId="2" fillId="2" borderId="9" xfId="2" applyFont="1" applyFill="1" applyBorder="1" applyAlignment="1">
      <alignment horizontal="right" vertical="center"/>
    </xf>
    <xf numFmtId="164" fontId="2" fillId="2" borderId="33" xfId="2" applyFont="1" applyFill="1" applyBorder="1" applyAlignment="1">
      <alignment horizontal="right" vertical="center"/>
    </xf>
    <xf numFmtId="164" fontId="2" fillId="2" borderId="0" xfId="2" quotePrefix="1" applyFont="1" applyFill="1" applyAlignment="1">
      <alignment vertical="center"/>
    </xf>
    <xf numFmtId="164" fontId="2" fillId="2" borderId="0" xfId="2" applyFont="1" applyFill="1" applyAlignment="1">
      <alignment vertical="center"/>
    </xf>
    <xf numFmtId="164" fontId="2" fillId="2" borderId="34" xfId="2" applyFont="1" applyFill="1" applyBorder="1" applyAlignment="1">
      <alignment horizontal="right" vertical="center"/>
    </xf>
    <xf numFmtId="164" fontId="2" fillId="2" borderId="35" xfId="2" applyFont="1" applyFill="1" applyBorder="1" applyAlignment="1">
      <alignment horizontal="right" vertical="center"/>
    </xf>
    <xf numFmtId="164" fontId="2" fillId="2" borderId="36" xfId="2" applyFont="1" applyFill="1" applyBorder="1" applyAlignment="1">
      <alignment vertical="center"/>
    </xf>
    <xf numFmtId="164" fontId="2" fillId="2" borderId="35" xfId="2" applyFont="1" applyFill="1" applyBorder="1" applyAlignment="1">
      <alignment vertical="center"/>
    </xf>
    <xf numFmtId="164" fontId="2" fillId="2" borderId="37" xfId="2" applyFont="1" applyFill="1" applyBorder="1" applyAlignment="1">
      <alignment vertical="center"/>
    </xf>
    <xf numFmtId="164" fontId="2" fillId="2" borderId="38" xfId="2" applyFont="1" applyFill="1" applyBorder="1" applyAlignment="1">
      <alignment vertical="center"/>
    </xf>
    <xf numFmtId="164" fontId="2" fillId="2" borderId="39" xfId="2" applyFont="1" applyFill="1" applyBorder="1" applyAlignment="1">
      <alignment vertical="center"/>
    </xf>
    <xf numFmtId="164" fontId="9" fillId="2" borderId="40" xfId="2" applyFont="1" applyFill="1" applyBorder="1" applyAlignment="1">
      <alignment vertical="center"/>
    </xf>
    <xf numFmtId="164" fontId="9" fillId="2" borderId="41" xfId="2" applyFont="1" applyFill="1" applyBorder="1" applyAlignment="1">
      <alignment vertical="center"/>
    </xf>
    <xf numFmtId="164" fontId="9" fillId="2" borderId="42" xfId="2" applyFont="1" applyFill="1" applyBorder="1" applyAlignment="1">
      <alignment vertical="center"/>
    </xf>
    <xf numFmtId="164" fontId="9" fillId="2" borderId="0" xfId="2" quotePrefix="1" applyFont="1" applyFill="1" applyAlignment="1">
      <alignment vertical="center"/>
    </xf>
    <xf numFmtId="164" fontId="2" fillId="2" borderId="43" xfId="2" applyFont="1" applyFill="1" applyBorder="1" applyAlignment="1">
      <alignment horizontal="right" vertical="center"/>
    </xf>
    <xf numFmtId="164" fontId="2" fillId="2" borderId="44" xfId="2" applyFont="1" applyFill="1" applyBorder="1" applyAlignment="1">
      <alignment horizontal="right" vertical="center"/>
    </xf>
    <xf numFmtId="164" fontId="2" fillId="2" borderId="45" xfId="2" applyFont="1" applyFill="1" applyBorder="1" applyAlignment="1">
      <alignment vertical="center"/>
    </xf>
    <xf numFmtId="164" fontId="2" fillId="2" borderId="46" xfId="2" applyFont="1" applyFill="1" applyBorder="1" applyAlignment="1">
      <alignment vertical="center"/>
    </xf>
    <xf numFmtId="0" fontId="2" fillId="2" borderId="8" xfId="2" applyNumberFormat="1" applyFont="1" applyFill="1" applyBorder="1" applyAlignment="1">
      <alignment horizontal="center" vertical="center" wrapText="1"/>
    </xf>
    <xf numFmtId="0" fontId="0" fillId="0" borderId="0" xfId="0"/>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16" xfId="0" applyFont="1" applyFill="1" applyBorder="1" applyAlignment="1">
      <alignment horizontal="left" wrapText="1"/>
    </xf>
    <xf numFmtId="0" fontId="12" fillId="2" borderId="21" xfId="0" applyFont="1" applyFill="1" applyBorder="1" applyAlignment="1">
      <alignment horizontal="left" wrapText="1"/>
    </xf>
    <xf numFmtId="0" fontId="0" fillId="2" borderId="21" xfId="0" applyFill="1" applyBorder="1"/>
    <xf numFmtId="49" fontId="12" fillId="2" borderId="16" xfId="0" applyNumberFormat="1" applyFont="1" applyFill="1" applyBorder="1" applyAlignment="1">
      <alignment horizontal="left" indent="1"/>
    </xf>
    <xf numFmtId="0" fontId="12" fillId="2" borderId="16" xfId="0" applyNumberFormat="1" applyFont="1" applyFill="1" applyBorder="1" applyAlignment="1">
      <alignment horizontal="right"/>
    </xf>
    <xf numFmtId="170" fontId="12" fillId="2" borderId="16" xfId="0" applyNumberFormat="1" applyFont="1" applyFill="1" applyBorder="1" applyAlignment="1">
      <alignment horizontal="right"/>
    </xf>
    <xf numFmtId="0" fontId="12" fillId="2" borderId="21" xfId="0" applyNumberFormat="1" applyFont="1" applyFill="1" applyBorder="1" applyAlignment="1">
      <alignment horizontal="right"/>
    </xf>
    <xf numFmtId="170" fontId="12" fillId="2" borderId="21" xfId="0" applyNumberFormat="1" applyFont="1" applyFill="1" applyBorder="1" applyAlignment="1">
      <alignment horizontal="right"/>
    </xf>
    <xf numFmtId="169" fontId="12" fillId="2" borderId="21" xfId="0" applyNumberFormat="1" applyFont="1" applyFill="1" applyBorder="1" applyAlignment="1">
      <alignment horizontal="right"/>
    </xf>
    <xf numFmtId="169" fontId="12" fillId="2" borderId="16" xfId="0" applyNumberFormat="1" applyFont="1" applyFill="1" applyBorder="1" applyAlignment="1">
      <alignment horizontal="right"/>
    </xf>
    <xf numFmtId="0" fontId="13" fillId="2" borderId="17" xfId="0" applyFont="1" applyFill="1" applyBorder="1" applyAlignment="1">
      <alignment horizontal="left" wrapText="1" indent="1"/>
    </xf>
    <xf numFmtId="0" fontId="13" fillId="2" borderId="14" xfId="0" applyFont="1" applyFill="1" applyBorder="1" applyAlignment="1">
      <alignment horizontal="right" wrapText="1"/>
    </xf>
    <xf numFmtId="170" fontId="13" fillId="2" borderId="14" xfId="0" applyNumberFormat="1" applyFont="1" applyFill="1" applyBorder="1" applyAlignment="1">
      <alignment horizontal="right" wrapText="1"/>
    </xf>
    <xf numFmtId="0" fontId="13" fillId="2" borderId="47" xfId="0" applyFont="1" applyFill="1" applyBorder="1" applyAlignment="1">
      <alignment horizontal="right" wrapText="1"/>
    </xf>
    <xf numFmtId="170" fontId="13" fillId="2" borderId="47" xfId="0" applyNumberFormat="1" applyFont="1" applyFill="1" applyBorder="1" applyAlignment="1">
      <alignment horizontal="right" wrapText="1"/>
    </xf>
    <xf numFmtId="0" fontId="13" fillId="2" borderId="16" xfId="0" applyFont="1" applyFill="1" applyBorder="1" applyAlignment="1">
      <alignment horizontal="left" wrapText="1" indent="1"/>
    </xf>
    <xf numFmtId="0" fontId="13" fillId="2" borderId="11" xfId="0" applyFont="1" applyFill="1" applyBorder="1" applyAlignment="1">
      <alignment horizontal="right" wrapText="1"/>
    </xf>
    <xf numFmtId="170" fontId="13" fillId="2" borderId="11" xfId="0" applyNumberFormat="1" applyFont="1" applyFill="1" applyBorder="1" applyAlignment="1">
      <alignment horizontal="right" wrapText="1"/>
    </xf>
    <xf numFmtId="0" fontId="13" fillId="2" borderId="16" xfId="0" applyFont="1" applyFill="1" applyBorder="1" applyAlignment="1">
      <alignment horizontal="center" wrapText="1"/>
    </xf>
    <xf numFmtId="49" fontId="13" fillId="2" borderId="17" xfId="0" applyNumberFormat="1" applyFont="1" applyFill="1" applyBorder="1" applyAlignment="1">
      <alignment horizontal="left" wrapText="1" indent="1"/>
    </xf>
    <xf numFmtId="0" fontId="12" fillId="2" borderId="51"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3" fillId="2" borderId="21" xfId="0" applyFont="1" applyFill="1" applyBorder="1" applyAlignment="1">
      <alignment horizontal="center" wrapText="1"/>
    </xf>
    <xf numFmtId="0" fontId="13" fillId="2" borderId="52" xfId="0" applyFont="1" applyFill="1" applyBorder="1" applyAlignment="1">
      <alignment horizontal="right" wrapText="1"/>
    </xf>
    <xf numFmtId="0" fontId="2" fillId="2" borderId="10" xfId="8" applyFont="1" applyFill="1" applyBorder="1" applyAlignment="1" applyProtection="1">
      <alignment horizontal="right"/>
      <protection locked="0"/>
    </xf>
    <xf numFmtId="0" fontId="2" fillId="2" borderId="7" xfId="10" applyFont="1" applyFill="1" applyBorder="1" applyAlignment="1">
      <alignment horizontal="center"/>
    </xf>
    <xf numFmtId="0" fontId="2" fillId="2" borderId="0" xfId="8" applyFont="1" applyFill="1" applyAlignment="1" applyProtection="1">
      <alignment horizontal="right"/>
      <protection locked="0"/>
    </xf>
    <xf numFmtId="0" fontId="2" fillId="2" borderId="20" xfId="10" applyFont="1" applyFill="1" applyBorder="1" applyAlignment="1">
      <alignment horizontal="center"/>
    </xf>
    <xf numFmtId="0" fontId="9" fillId="2" borderId="0" xfId="8" applyFont="1" applyFill="1" applyAlignment="1">
      <alignment horizontal="left" wrapText="1"/>
    </xf>
    <xf numFmtId="0" fontId="2" fillId="2" borderId="20" xfId="10" applyFont="1" applyFill="1" applyBorder="1"/>
    <xf numFmtId="0" fontId="2" fillId="2" borderId="0" xfId="8" quotePrefix="1" applyFont="1" applyFill="1"/>
    <xf numFmtId="3" fontId="5" fillId="2" borderId="20" xfId="10" applyNumberFormat="1" applyFont="1" applyFill="1" applyBorder="1"/>
    <xf numFmtId="3" fontId="5" fillId="2" borderId="19" xfId="10" applyNumberFormat="1" applyFont="1" applyFill="1" applyBorder="1"/>
    <xf numFmtId="0" fontId="9" fillId="2" borderId="10" xfId="8" quotePrefix="1" applyFont="1" applyFill="1" applyBorder="1"/>
    <xf numFmtId="3" fontId="9" fillId="2" borderId="19" xfId="10" applyNumberFormat="1" applyFont="1" applyFill="1" applyBorder="1"/>
    <xf numFmtId="0" fontId="2" fillId="2" borderId="51" xfId="10" applyFont="1" applyFill="1" applyBorder="1" applyAlignment="1">
      <alignment horizontal="center"/>
    </xf>
    <xf numFmtId="0" fontId="2" fillId="2" borderId="22" xfId="10" applyFont="1" applyFill="1" applyBorder="1" applyAlignment="1">
      <alignment horizontal="center"/>
    </xf>
    <xf numFmtId="0" fontId="2" fillId="2" borderId="22" xfId="10" applyFont="1" applyFill="1" applyBorder="1"/>
    <xf numFmtId="3" fontId="9" fillId="2" borderId="53" xfId="10" applyNumberFormat="1" applyFont="1" applyFill="1" applyBorder="1"/>
    <xf numFmtId="0" fontId="5" fillId="0" borderId="0" xfId="10" applyFont="1"/>
    <xf numFmtId="1" fontId="2" fillId="2" borderId="0" xfId="8" applyNumberFormat="1" applyFont="1" applyFill="1" applyAlignment="1">
      <alignment horizontal="centerContinuous"/>
    </xf>
    <xf numFmtId="1" fontId="2" fillId="2" borderId="20" xfId="8" applyNumberFormat="1" applyFont="1" applyFill="1" applyBorder="1" applyAlignment="1">
      <alignment horizontal="right"/>
    </xf>
    <xf numFmtId="1" fontId="9" fillId="2" borderId="0" xfId="8" applyNumberFormat="1" applyFont="1" applyFill="1" applyAlignment="1">
      <alignment horizontal="center"/>
    </xf>
    <xf numFmtId="168" fontId="5" fillId="0" borderId="0" xfId="7" applyFont="1"/>
    <xf numFmtId="1" fontId="2" fillId="2" borderId="0" xfId="8" applyNumberFormat="1" applyFont="1" applyFill="1"/>
    <xf numFmtId="1" fontId="2" fillId="2" borderId="0" xfId="8" quotePrefix="1" applyNumberFormat="1" applyFont="1" applyFill="1"/>
    <xf numFmtId="3" fontId="2" fillId="2" borderId="20" xfId="14" applyNumberFormat="1" applyFont="1" applyFill="1" applyBorder="1" applyAlignment="1" applyProtection="1">
      <alignment horizontal="right"/>
    </xf>
    <xf numFmtId="172" fontId="5" fillId="0" borderId="0" xfId="7" applyNumberFormat="1" applyFont="1"/>
    <xf numFmtId="1" fontId="2" fillId="2" borderId="23" xfId="8" quotePrefix="1" applyNumberFormat="1" applyFont="1" applyFill="1" applyBorder="1"/>
    <xf numFmtId="1" fontId="2" fillId="2" borderId="23" xfId="8" quotePrefix="1" applyNumberFormat="1" applyFont="1" applyFill="1" applyBorder="1" applyAlignment="1">
      <alignment horizontal="left"/>
    </xf>
    <xf numFmtId="172" fontId="5" fillId="0" borderId="0" xfId="10" applyNumberFormat="1" applyFont="1"/>
    <xf numFmtId="1" fontId="2" fillId="2" borderId="0" xfId="8" applyNumberFormat="1" applyFont="1" applyFill="1" applyAlignment="1">
      <alignment horizontal="fill"/>
    </xf>
    <xf numFmtId="3" fontId="2" fillId="2" borderId="22" xfId="14" applyNumberFormat="1" applyFont="1" applyFill="1" applyBorder="1" applyAlignment="1" applyProtection="1">
      <alignment horizontal="right"/>
    </xf>
    <xf numFmtId="1" fontId="2" fillId="0" borderId="0" xfId="8" applyNumberFormat="1" applyFont="1"/>
    <xf numFmtId="1" fontId="2" fillId="2" borderId="0" xfId="8" quotePrefix="1" applyNumberFormat="1" applyFont="1" applyFill="1" applyAlignment="1">
      <alignment horizontal="left"/>
    </xf>
    <xf numFmtId="1" fontId="2" fillId="2" borderId="21" xfId="8" applyNumberFormat="1" applyFont="1" applyFill="1" applyBorder="1"/>
    <xf numFmtId="1" fontId="2" fillId="2" borderId="0" xfId="8" applyNumberFormat="1" applyFont="1" applyFill="1" applyAlignment="1">
      <alignment horizontal="left"/>
    </xf>
    <xf numFmtId="1" fontId="2" fillId="2" borderId="17" xfId="8" quotePrefix="1" applyNumberFormat="1" applyFont="1" applyFill="1" applyBorder="1"/>
    <xf numFmtId="3" fontId="2" fillId="2" borderId="19" xfId="14" applyNumberFormat="1" applyFont="1" applyFill="1" applyBorder="1" applyAlignment="1" applyProtection="1">
      <alignment horizontal="right"/>
    </xf>
    <xf numFmtId="0" fontId="2" fillId="2" borderId="12" xfId="8" applyFont="1" applyFill="1" applyBorder="1"/>
    <xf numFmtId="1" fontId="2" fillId="2" borderId="51" xfId="8" applyNumberFormat="1" applyFont="1" applyFill="1" applyBorder="1" applyAlignment="1">
      <alignment horizontal="center"/>
    </xf>
    <xf numFmtId="1" fontId="2" fillId="2" borderId="57" xfId="8" applyNumberFormat="1" applyFont="1" applyFill="1" applyBorder="1" applyAlignment="1">
      <alignment horizontal="right"/>
    </xf>
    <xf numFmtId="1" fontId="2" fillId="2" borderId="22" xfId="8" applyNumberFormat="1" applyFont="1" applyFill="1" applyBorder="1" applyAlignment="1">
      <alignment horizontal="right"/>
    </xf>
    <xf numFmtId="171" fontId="2" fillId="2" borderId="22" xfId="14" applyNumberFormat="1" applyFont="1" applyFill="1" applyBorder="1" applyAlignment="1" applyProtection="1">
      <alignment horizontal="right"/>
    </xf>
    <xf numFmtId="3" fontId="2" fillId="2" borderId="53" xfId="14" applyNumberFormat="1" applyFont="1" applyFill="1" applyBorder="1" applyAlignment="1" applyProtection="1">
      <alignment horizontal="right"/>
    </xf>
    <xf numFmtId="1" fontId="2" fillId="2" borderId="54" xfId="8" applyNumberFormat="1" applyFont="1" applyFill="1" applyBorder="1" applyAlignment="1">
      <alignment horizontal="centerContinuous"/>
    </xf>
    <xf numFmtId="1" fontId="2" fillId="2" borderId="58" xfId="8" applyNumberFormat="1" applyFont="1" applyFill="1" applyBorder="1" applyAlignment="1">
      <alignment horizontal="center"/>
    </xf>
    <xf numFmtId="3" fontId="5" fillId="2" borderId="22" xfId="10" applyNumberFormat="1" applyFont="1" applyFill="1" applyBorder="1"/>
    <xf numFmtId="3" fontId="5" fillId="2" borderId="53" xfId="10" applyNumberFormat="1" applyFont="1" applyFill="1" applyBorder="1"/>
    <xf numFmtId="170" fontId="23" fillId="0" borderId="59" xfId="0" applyNumberFormat="1" applyFont="1" applyBorder="1" applyAlignment="1">
      <alignment horizontal="right"/>
    </xf>
    <xf numFmtId="170" fontId="23" fillId="0" borderId="60" xfId="0" applyNumberFormat="1" applyFont="1" applyBorder="1" applyAlignment="1">
      <alignment horizontal="right"/>
    </xf>
    <xf numFmtId="49" fontId="25" fillId="0" borderId="60" xfId="0" applyNumberFormat="1" applyFont="1" applyBorder="1" applyAlignment="1">
      <alignment horizontal="left" indent="1"/>
    </xf>
    <xf numFmtId="170" fontId="23" fillId="0" borderId="0" xfId="0" applyNumberFormat="1" applyFont="1" applyAlignment="1">
      <alignment horizontal="right"/>
    </xf>
    <xf numFmtId="170" fontId="23" fillId="0" borderId="21" xfId="0" applyNumberFormat="1" applyFont="1" applyBorder="1" applyAlignment="1">
      <alignment horizontal="right"/>
    </xf>
    <xf numFmtId="49" fontId="26" fillId="0" borderId="21" xfId="0" applyNumberFormat="1" applyFont="1" applyBorder="1" applyAlignment="1">
      <alignment horizontal="left" indent="1"/>
    </xf>
    <xf numFmtId="49" fontId="23" fillId="0" borderId="21" xfId="0" applyNumberFormat="1" applyFont="1" applyBorder="1" applyAlignment="1">
      <alignment horizontal="left" indent="1"/>
    </xf>
    <xf numFmtId="0" fontId="23" fillId="0" borderId="61" xfId="0" applyFont="1" applyBorder="1" applyAlignment="1">
      <alignment horizontal="right"/>
    </xf>
    <xf numFmtId="0" fontId="23" fillId="0" borderId="18" xfId="0" applyFont="1" applyBorder="1" applyAlignment="1">
      <alignment horizontal="right"/>
    </xf>
    <xf numFmtId="49" fontId="25" fillId="0" borderId="21" xfId="0" applyNumberFormat="1" applyFont="1" applyBorder="1" applyAlignment="1">
      <alignment horizontal="left" wrapText="1"/>
    </xf>
    <xf numFmtId="49" fontId="23" fillId="0" borderId="0" xfId="0" applyNumberFormat="1" applyFont="1" applyAlignment="1">
      <alignment horizontal="right"/>
    </xf>
    <xf numFmtId="49" fontId="23" fillId="0" borderId="21" xfId="0" applyNumberFormat="1" applyFont="1" applyBorder="1" applyAlignment="1">
      <alignment horizontal="right"/>
    </xf>
    <xf numFmtId="49" fontId="25" fillId="0" borderId="21" xfId="0" applyNumberFormat="1" applyFont="1" applyBorder="1" applyAlignment="1">
      <alignment horizontal="left" indent="1"/>
    </xf>
    <xf numFmtId="0" fontId="23" fillId="0" borderId="12" xfId="0" applyFont="1" applyBorder="1" applyAlignment="1">
      <alignment horizontal="right"/>
    </xf>
    <xf numFmtId="0" fontId="23" fillId="0" borderId="11" xfId="0" applyFont="1" applyBorder="1" applyAlignment="1">
      <alignment horizontal="right"/>
    </xf>
    <xf numFmtId="49" fontId="23" fillId="0" borderId="21" xfId="0" applyNumberFormat="1" applyFont="1" applyBorder="1" applyAlignment="1">
      <alignment horizontal="left"/>
    </xf>
    <xf numFmtId="0" fontId="23" fillId="0" borderId="0" xfId="0" applyFont="1" applyAlignment="1">
      <alignment horizontal="right" wrapText="1"/>
    </xf>
    <xf numFmtId="0" fontId="23" fillId="0" borderId="21" xfId="0" applyFont="1" applyBorder="1" applyAlignment="1">
      <alignment horizontal="right" wrapText="1"/>
    </xf>
    <xf numFmtId="0" fontId="23" fillId="0" borderId="21" xfId="0" applyFont="1" applyBorder="1" applyAlignment="1">
      <alignment horizontal="center" wrapText="1"/>
    </xf>
    <xf numFmtId="0" fontId="23" fillId="0" borderId="0" xfId="0" applyFont="1" applyAlignment="1">
      <alignment horizontal="left" wrapText="1"/>
    </xf>
    <xf numFmtId="0" fontId="23" fillId="0" borderId="21" xfId="0" applyFont="1" applyBorder="1" applyAlignment="1">
      <alignment horizontal="left" wrapText="1"/>
    </xf>
    <xf numFmtId="0" fontId="25" fillId="0" borderId="21" xfId="0" applyFont="1" applyBorder="1" applyAlignment="1">
      <alignment horizontal="center" wrapText="1"/>
    </xf>
    <xf numFmtId="0" fontId="23" fillId="0" borderId="0" xfId="0" applyFont="1" applyAlignment="1">
      <alignment horizontal="right"/>
    </xf>
    <xf numFmtId="0" fontId="23" fillId="0" borderId="21" xfId="0" applyFont="1" applyBorder="1" applyAlignment="1">
      <alignment horizontal="right"/>
    </xf>
    <xf numFmtId="49" fontId="25" fillId="0" borderId="21" xfId="0" applyNumberFormat="1" applyFont="1" applyBorder="1" applyAlignment="1">
      <alignment horizontal="center" wrapText="1"/>
    </xf>
    <xf numFmtId="49" fontId="25" fillId="0" borderId="0" xfId="0" applyNumberFormat="1" applyFont="1" applyAlignment="1">
      <alignment horizontal="right"/>
    </xf>
    <xf numFmtId="49" fontId="25" fillId="0" borderId="21" xfId="0" applyNumberFormat="1" applyFont="1" applyBorder="1" applyAlignment="1">
      <alignment horizontal="right"/>
    </xf>
    <xf numFmtId="0" fontId="23" fillId="0" borderId="54" xfId="0" applyFont="1" applyBorder="1" applyAlignment="1">
      <alignment horizontal="center" vertical="center"/>
    </xf>
    <xf numFmtId="0" fontId="23" fillId="0" borderId="62" xfId="0" applyFont="1" applyBorder="1" applyAlignment="1">
      <alignment horizontal="center" vertical="center"/>
    </xf>
    <xf numFmtId="0" fontId="13" fillId="2" borderId="21" xfId="0" applyFont="1" applyFill="1" applyBorder="1" applyAlignment="1">
      <alignment horizontal="left" wrapText="1" indent="1"/>
    </xf>
    <xf numFmtId="0" fontId="13" fillId="2" borderId="21" xfId="0" applyFont="1" applyFill="1" applyBorder="1" applyAlignment="1">
      <alignment horizontal="right" wrapText="1"/>
    </xf>
    <xf numFmtId="170" fontId="13" fillId="2" borderId="21" xfId="0" applyNumberFormat="1" applyFont="1" applyFill="1" applyBorder="1" applyAlignment="1">
      <alignment horizontal="right" wrapText="1"/>
    </xf>
    <xf numFmtId="0" fontId="2" fillId="2" borderId="16" xfId="0" applyFont="1" applyFill="1" applyBorder="1" applyAlignment="1">
      <alignment horizontal="left" wrapText="1"/>
    </xf>
    <xf numFmtId="49" fontId="2" fillId="2" borderId="21" xfId="0" applyNumberFormat="1" applyFont="1" applyFill="1" applyBorder="1" applyAlignment="1">
      <alignment horizontal="left" indent="1"/>
    </xf>
    <xf numFmtId="49" fontId="2" fillId="2" borderId="21" xfId="0" applyNumberFormat="1" applyFont="1" applyFill="1" applyBorder="1" applyAlignment="1">
      <alignment horizontal="left"/>
    </xf>
    <xf numFmtId="0" fontId="0" fillId="0" borderId="0" xfId="0"/>
    <xf numFmtId="0" fontId="0" fillId="2" borderId="0" xfId="0" applyFill="1"/>
    <xf numFmtId="49" fontId="2" fillId="2" borderId="16" xfId="0" applyNumberFormat="1" applyFont="1" applyFill="1" applyBorder="1" applyAlignment="1">
      <alignment horizontal="left" indent="1"/>
    </xf>
    <xf numFmtId="0" fontId="0" fillId="0" borderId="0" xfId="0" applyFill="1"/>
    <xf numFmtId="37" fontId="2" fillId="2" borderId="0" xfId="4" applyNumberFormat="1" applyFont="1" applyFill="1" applyAlignment="1">
      <alignment vertical="center" wrapText="1"/>
    </xf>
    <xf numFmtId="167" fontId="2" fillId="2" borderId="0" xfId="4" applyFont="1" applyFill="1" applyAlignment="1">
      <alignment vertical="center" wrapText="1"/>
    </xf>
    <xf numFmtId="3" fontId="2" fillId="2" borderId="53" xfId="4" applyNumberFormat="1" applyFont="1" applyFill="1" applyBorder="1" applyAlignment="1">
      <alignment horizontal="right"/>
    </xf>
    <xf numFmtId="167" fontId="9" fillId="3" borderId="17" xfId="4" quotePrefix="1" applyFont="1" applyFill="1" applyBorder="1" applyAlignment="1">
      <alignment wrapText="1"/>
    </xf>
    <xf numFmtId="3" fontId="2" fillId="2" borderId="51" xfId="4" applyNumberFormat="1" applyFont="1" applyFill="1" applyBorder="1" applyAlignment="1">
      <alignment horizontal="right"/>
    </xf>
    <xf numFmtId="167" fontId="2" fillId="2" borderId="0" xfId="4" quotePrefix="1" applyFont="1" applyFill="1" applyAlignment="1">
      <alignment vertical="center" wrapText="1"/>
    </xf>
    <xf numFmtId="3" fontId="2" fillId="2" borderId="22" xfId="4" applyNumberFormat="1" applyFont="1" applyFill="1" applyBorder="1" applyAlignment="1">
      <alignment horizontal="right"/>
    </xf>
    <xf numFmtId="167" fontId="2" fillId="2" borderId="21" xfId="4" applyFont="1" applyFill="1" applyBorder="1" applyAlignment="1">
      <alignment horizontal="left" vertical="center" wrapText="1"/>
    </xf>
    <xf numFmtId="3" fontId="2" fillId="2" borderId="20" xfId="4" applyNumberFormat="1" applyFont="1" applyFill="1" applyBorder="1" applyAlignment="1">
      <alignment horizontal="right"/>
    </xf>
    <xf numFmtId="167" fontId="2" fillId="3" borderId="21" xfId="4" applyFont="1" applyFill="1" applyBorder="1" applyAlignment="1">
      <alignment wrapText="1"/>
    </xf>
    <xf numFmtId="3" fontId="2" fillId="2" borderId="22" xfId="4" quotePrefix="1" applyNumberFormat="1" applyFont="1" applyFill="1" applyBorder="1" applyAlignment="1">
      <alignment horizontal="right"/>
    </xf>
    <xf numFmtId="37" fontId="2" fillId="3" borderId="22" xfId="4" applyNumberFormat="1" applyFont="1" applyFill="1" applyBorder="1"/>
    <xf numFmtId="37" fontId="2" fillId="3" borderId="21" xfId="4" applyNumberFormat="1" applyFont="1" applyFill="1" applyBorder="1"/>
    <xf numFmtId="3" fontId="2" fillId="3" borderId="22" xfId="4" applyNumberFormat="1" applyFont="1" applyFill="1" applyBorder="1"/>
    <xf numFmtId="167" fontId="9" fillId="2" borderId="21" xfId="4" applyFont="1" applyFill="1" applyBorder="1" applyAlignment="1">
      <alignment vertical="center" wrapText="1"/>
    </xf>
    <xf numFmtId="167" fontId="2" fillId="3" borderId="21" xfId="4" applyFont="1" applyFill="1" applyBorder="1"/>
    <xf numFmtId="167" fontId="2" fillId="3" borderId="21" xfId="4" quotePrefix="1" applyFont="1" applyFill="1" applyBorder="1" applyAlignment="1">
      <alignment wrapText="1"/>
    </xf>
    <xf numFmtId="1" fontId="5" fillId="2" borderId="22" xfId="0" applyNumberFormat="1" applyFont="1" applyFill="1" applyBorder="1" applyAlignment="1">
      <alignment horizontal="right"/>
    </xf>
    <xf numFmtId="167" fontId="2" fillId="2" borderId="21" xfId="4" quotePrefix="1" applyFont="1" applyFill="1" applyBorder="1" applyAlignment="1">
      <alignment vertical="center" wrapText="1"/>
    </xf>
    <xf numFmtId="3" fontId="2" fillId="2" borderId="22" xfId="4" applyNumberFormat="1" applyFont="1" applyFill="1" applyBorder="1" applyAlignment="1">
      <alignment horizontal="right" wrapText="1"/>
    </xf>
    <xf numFmtId="167" fontId="2" fillId="3" borderId="21" xfId="4" quotePrefix="1" applyFont="1" applyFill="1" applyBorder="1" applyAlignment="1">
      <alignment horizontal="left" wrapText="1"/>
    </xf>
    <xf numFmtId="3" fontId="2" fillId="2" borderId="21" xfId="4" applyNumberFormat="1" applyFont="1" applyFill="1" applyBorder="1" applyAlignment="1">
      <alignment horizontal="right" wrapText="1"/>
    </xf>
    <xf numFmtId="3" fontId="2" fillId="2" borderId="0" xfId="4" applyNumberFormat="1" applyFont="1" applyFill="1" applyAlignment="1">
      <alignment horizontal="right" wrapText="1"/>
    </xf>
    <xf numFmtId="3" fontId="2" fillId="2" borderId="21" xfId="4" applyNumberFormat="1" applyFont="1" applyFill="1" applyBorder="1" applyAlignment="1">
      <alignment horizontal="right"/>
    </xf>
    <xf numFmtId="167" fontId="2" fillId="3" borderId="63" xfId="4" applyFont="1" applyFill="1" applyBorder="1"/>
    <xf numFmtId="167" fontId="2" fillId="3" borderId="22" xfId="4" applyFont="1" applyFill="1" applyBorder="1"/>
    <xf numFmtId="167" fontId="9" fillId="2" borderId="21" xfId="4" applyFont="1" applyFill="1" applyBorder="1" applyAlignment="1">
      <alignment vertical="center"/>
    </xf>
    <xf numFmtId="170" fontId="23" fillId="0" borderId="0" xfId="0" applyNumberFormat="1" applyFont="1" applyFill="1" applyBorder="1" applyAlignment="1">
      <alignment horizontal="right"/>
    </xf>
    <xf numFmtId="170" fontId="0" fillId="0" borderId="0" xfId="0" applyNumberFormat="1"/>
    <xf numFmtId="170" fontId="23" fillId="0" borderId="22" xfId="0" applyNumberFormat="1" applyFont="1" applyBorder="1" applyAlignment="1">
      <alignment horizontal="right"/>
    </xf>
    <xf numFmtId="170" fontId="23" fillId="0" borderId="22" xfId="0" applyNumberFormat="1" applyFont="1" applyFill="1" applyBorder="1" applyAlignment="1">
      <alignment horizontal="right"/>
    </xf>
    <xf numFmtId="170" fontId="0" fillId="0" borderId="22" xfId="0" applyNumberFormat="1" applyBorder="1"/>
    <xf numFmtId="0" fontId="0" fillId="0" borderId="0" xfId="0"/>
    <xf numFmtId="167" fontId="14" fillId="2" borderId="0" xfId="4" applyFont="1" applyFill="1" applyAlignment="1">
      <alignment vertical="center" wrapText="1"/>
    </xf>
    <xf numFmtId="37" fontId="9" fillId="2" borderId="0" xfId="4" applyNumberFormat="1" applyFont="1" applyFill="1" applyAlignment="1">
      <alignment horizontal="center" vertical="center" wrapText="1"/>
    </xf>
    <xf numFmtId="37" fontId="2" fillId="2" borderId="10" xfId="4" applyNumberFormat="1" applyFont="1" applyFill="1" applyBorder="1" applyAlignment="1">
      <alignment horizontal="center" vertical="center" wrapText="1"/>
    </xf>
    <xf numFmtId="167" fontId="2" fillId="2" borderId="11" xfId="4" applyFont="1" applyFill="1" applyBorder="1" applyAlignment="1">
      <alignment horizontal="center" vertical="center"/>
    </xf>
    <xf numFmtId="167" fontId="2" fillId="2" borderId="21" xfId="4" applyFont="1" applyFill="1" applyBorder="1" applyAlignment="1">
      <alignment horizontal="center" vertical="center"/>
    </xf>
    <xf numFmtId="167" fontId="2" fillId="2" borderId="17" xfId="4" applyFont="1" applyFill="1" applyBorder="1" applyAlignment="1">
      <alignment horizontal="center" vertical="center"/>
    </xf>
    <xf numFmtId="167" fontId="2" fillId="2" borderId="63" xfId="4" applyFont="1" applyFill="1" applyBorder="1" applyAlignment="1">
      <alignment horizontal="center" vertical="center" wrapText="1"/>
    </xf>
    <xf numFmtId="167" fontId="2" fillId="2" borderId="22" xfId="4" applyFont="1" applyFill="1" applyBorder="1" applyAlignment="1">
      <alignment horizontal="center" vertical="center" wrapText="1"/>
    </xf>
    <xf numFmtId="167" fontId="2" fillId="2" borderId="53" xfId="4" applyFont="1" applyFill="1" applyBorder="1" applyAlignment="1">
      <alignment horizontal="center" vertical="center" wrapText="1"/>
    </xf>
    <xf numFmtId="0" fontId="6" fillId="2" borderId="0" xfId="0" applyFont="1" applyFill="1" applyAlignment="1">
      <alignment horizontal="center" vertical="center" wrapText="1"/>
    </xf>
    <xf numFmtId="0" fontId="0" fillId="0" borderId="0" xfId="0"/>
    <xf numFmtId="0" fontId="12" fillId="2" borderId="11" xfId="0" applyFont="1" applyFill="1" applyBorder="1" applyAlignment="1">
      <alignment horizontal="center" vertical="center" wrapText="1"/>
    </xf>
    <xf numFmtId="0" fontId="0" fillId="2" borderId="0" xfId="0" applyFill="1"/>
    <xf numFmtId="49" fontId="2" fillId="2" borderId="0" xfId="0" applyNumberFormat="1" applyFont="1" applyFill="1" applyAlignment="1">
      <alignment horizontal="left" wrapText="1"/>
    </xf>
    <xf numFmtId="0" fontId="12" fillId="2" borderId="14" xfId="0" applyFont="1" applyFill="1" applyBorder="1" applyAlignment="1">
      <alignment horizontal="center" vertical="center" wrapText="1"/>
    </xf>
    <xf numFmtId="0" fontId="0" fillId="2" borderId="15" xfId="0" applyFill="1" applyBorder="1"/>
    <xf numFmtId="49" fontId="12" fillId="2" borderId="0" xfId="0" applyNumberFormat="1" applyFont="1" applyFill="1" applyAlignment="1">
      <alignment horizontal="left" wrapText="1"/>
    </xf>
    <xf numFmtId="0" fontId="7" fillId="2" borderId="1" xfId="0" applyFont="1" applyFill="1" applyBorder="1" applyAlignment="1">
      <alignment horizontal="center" vertical="center" wrapText="1"/>
    </xf>
    <xf numFmtId="0" fontId="0" fillId="0" borderId="1" xfId="0" applyBorder="1"/>
    <xf numFmtId="0" fontId="12" fillId="2" borderId="6" xfId="0" applyFont="1" applyFill="1" applyBorder="1" applyAlignment="1">
      <alignment horizontal="center" vertical="center" wrapText="1"/>
    </xf>
    <xf numFmtId="0" fontId="0" fillId="2" borderId="6" xfId="0" applyFill="1" applyBorder="1"/>
    <xf numFmtId="0" fontId="0" fillId="2" borderId="49" xfId="0" applyFill="1" applyBorder="1"/>
    <xf numFmtId="0" fontId="8" fillId="2" borderId="0" xfId="0" applyFont="1" applyFill="1" applyAlignment="1">
      <alignment horizontal="center"/>
    </xf>
    <xf numFmtId="0" fontId="13" fillId="2" borderId="16" xfId="0" applyFont="1" applyFill="1" applyBorder="1" applyAlignment="1">
      <alignment horizontal="center" wrapText="1"/>
    </xf>
    <xf numFmtId="0" fontId="7" fillId="2" borderId="10" xfId="5" applyFont="1" applyFill="1" applyBorder="1" applyAlignment="1">
      <alignment horizontal="center" vertical="top" wrapText="1"/>
    </xf>
    <xf numFmtId="0" fontId="0" fillId="0" borderId="10" xfId="0" applyBorder="1"/>
    <xf numFmtId="0" fontId="12" fillId="2" borderId="12" xfId="0" applyFont="1" applyFill="1" applyBorder="1" applyAlignment="1">
      <alignment horizontal="center" vertical="center" wrapText="1"/>
    </xf>
    <xf numFmtId="0" fontId="0" fillId="2" borderId="12" xfId="0" applyFill="1" applyBorder="1"/>
    <xf numFmtId="0" fontId="0" fillId="2" borderId="11" xfId="0" applyFill="1" applyBorder="1"/>
    <xf numFmtId="164" fontId="17" fillId="2" borderId="0" xfId="2" applyFont="1" applyFill="1" applyAlignment="1">
      <alignment horizontal="left" vertical="center" wrapText="1"/>
    </xf>
    <xf numFmtId="164" fontId="20" fillId="2" borderId="0" xfId="2" applyFont="1" applyFill="1" applyAlignment="1">
      <alignment horizontal="left" vertical="center" wrapText="1"/>
    </xf>
    <xf numFmtId="164" fontId="2" fillId="2" borderId="0" xfId="2" applyFont="1" applyFill="1" applyAlignment="1">
      <alignment horizontal="left" vertical="center"/>
    </xf>
    <xf numFmtId="164" fontId="9" fillId="2" borderId="55" xfId="2" applyFont="1" applyFill="1" applyBorder="1" applyAlignment="1">
      <alignment horizontal="center" vertical="center" wrapText="1"/>
    </xf>
    <xf numFmtId="164" fontId="9" fillId="2" borderId="25" xfId="2" applyFont="1" applyFill="1" applyBorder="1" applyAlignment="1">
      <alignment horizontal="center" vertical="center" wrapText="1"/>
    </xf>
    <xf numFmtId="164" fontId="9" fillId="2" borderId="56" xfId="2" applyFont="1" applyFill="1" applyBorder="1" applyAlignment="1">
      <alignment horizontal="center" vertical="center" wrapText="1"/>
    </xf>
    <xf numFmtId="164" fontId="2" fillId="2" borderId="0" xfId="2" applyFont="1" applyFill="1" applyAlignment="1">
      <alignment horizontal="center" vertical="center"/>
    </xf>
    <xf numFmtId="164" fontId="2" fillId="2" borderId="3" xfId="2" applyFont="1" applyFill="1" applyBorder="1" applyAlignment="1">
      <alignment horizontal="center" vertical="center" wrapText="1"/>
    </xf>
    <xf numFmtId="164" fontId="2" fillId="2" borderId="4" xfId="2" applyFont="1" applyFill="1" applyBorder="1" applyAlignment="1">
      <alignment horizontal="center" vertical="center" wrapText="1"/>
    </xf>
    <xf numFmtId="164" fontId="2" fillId="2" borderId="48" xfId="2" applyFont="1" applyFill="1" applyBorder="1" applyAlignment="1">
      <alignment horizontal="center" vertical="center" wrapText="1"/>
    </xf>
    <xf numFmtId="164" fontId="2" fillId="2" borderId="47" xfId="2" applyFont="1" applyFill="1" applyBorder="1" applyAlignment="1">
      <alignment horizontal="center" vertical="center" wrapText="1"/>
    </xf>
    <xf numFmtId="164" fontId="2" fillId="2" borderId="0" xfId="2" applyFont="1" applyFill="1" applyAlignment="1">
      <alignment horizontal="left" vertical="center" wrapText="1"/>
    </xf>
    <xf numFmtId="165" fontId="9" fillId="2" borderId="0" xfId="12" quotePrefix="1" applyFont="1" applyFill="1" applyAlignment="1">
      <alignment horizontal="center"/>
    </xf>
    <xf numFmtId="165" fontId="2" fillId="2" borderId="10" xfId="12" quotePrefix="1" applyFill="1" applyBorder="1" applyAlignment="1">
      <alignment horizontal="center"/>
    </xf>
    <xf numFmtId="0" fontId="17" fillId="2" borderId="0" xfId="6" applyFont="1" applyFill="1" applyAlignment="1">
      <alignment horizontal="left" wrapText="1"/>
    </xf>
    <xf numFmtId="0" fontId="14" fillId="0" borderId="24" xfId="8" quotePrefix="1" applyFont="1" applyBorder="1" applyAlignment="1">
      <alignment horizontal="left" vertical="top" wrapText="1"/>
    </xf>
    <xf numFmtId="0" fontId="5" fillId="0" borderId="24" xfId="10" applyFont="1" applyBorder="1"/>
    <xf numFmtId="0" fontId="9" fillId="2" borderId="0" xfId="8" quotePrefix="1" applyFont="1" applyFill="1" applyAlignment="1">
      <alignment horizontal="center"/>
    </xf>
    <xf numFmtId="0" fontId="2" fillId="2" borderId="10" xfId="8" quotePrefix="1" applyFont="1" applyFill="1" applyBorder="1" applyAlignment="1">
      <alignment horizontal="center"/>
    </xf>
    <xf numFmtId="0" fontId="14" fillId="0" borderId="26" xfId="8" quotePrefix="1" applyFont="1" applyBorder="1" applyAlignment="1">
      <alignment horizontal="left" vertical="top" wrapText="1"/>
    </xf>
    <xf numFmtId="0" fontId="5" fillId="0" borderId="26" xfId="10" applyFont="1" applyBorder="1"/>
    <xf numFmtId="0" fontId="14" fillId="0" borderId="25" xfId="8" quotePrefix="1" applyFont="1" applyBorder="1" applyAlignment="1">
      <alignment horizontal="left" vertical="top" wrapText="1"/>
    </xf>
    <xf numFmtId="0" fontId="5" fillId="0" borderId="25" xfId="10" applyFont="1" applyBorder="1"/>
    <xf numFmtId="1" fontId="9" fillId="2" borderId="0" xfId="8" applyNumberFormat="1" applyFont="1" applyFill="1" applyAlignment="1">
      <alignment horizontal="center" wrapText="1"/>
    </xf>
    <xf numFmtId="1" fontId="2" fillId="2" borderId="10" xfId="8" quotePrefix="1" applyNumberFormat="1" applyFont="1" applyFill="1" applyBorder="1" applyAlignment="1">
      <alignment horizontal="center"/>
    </xf>
    <xf numFmtId="0" fontId="14" fillId="2" borderId="0" xfId="8" quotePrefix="1" applyFont="1" applyFill="1" applyAlignment="1">
      <alignment horizontal="left" vertical="center" wrapText="1"/>
    </xf>
    <xf numFmtId="0" fontId="14" fillId="2" borderId="0" xfId="8" quotePrefix="1" applyFont="1" applyFill="1" applyAlignment="1">
      <alignment horizontal="left" wrapText="1"/>
    </xf>
    <xf numFmtId="0" fontId="10" fillId="0" borderId="0" xfId="0" applyFont="1" applyAlignment="1">
      <alignment horizontal="center" vertical="center" wrapText="1"/>
    </xf>
    <xf numFmtId="0" fontId="23" fillId="0" borderId="62" xfId="0" applyFont="1" applyBorder="1" applyAlignment="1">
      <alignment horizontal="center" vertical="center" wrapText="1"/>
    </xf>
    <xf numFmtId="0" fontId="0" fillId="0" borderId="60" xfId="0" applyBorder="1"/>
    <xf numFmtId="0" fontId="23" fillId="0" borderId="62" xfId="0" applyFont="1" applyBorder="1" applyAlignment="1">
      <alignment horizontal="center" vertical="center"/>
    </xf>
    <xf numFmtId="0" fontId="23" fillId="0" borderId="0" xfId="0" applyFont="1" applyAlignment="1">
      <alignment horizontal="left" wrapText="1"/>
    </xf>
    <xf numFmtId="0" fontId="11" fillId="0" borderId="59" xfId="0" applyFont="1" applyBorder="1" applyAlignment="1">
      <alignment horizontal="center" vertical="top" wrapText="1"/>
    </xf>
    <xf numFmtId="0" fontId="0" fillId="0" borderId="59" xfId="0" applyBorder="1"/>
    <xf numFmtId="0" fontId="23" fillId="0" borderId="12" xfId="0" applyFont="1" applyBorder="1" applyAlignment="1">
      <alignment horizontal="center" vertical="center"/>
    </xf>
    <xf numFmtId="0" fontId="10" fillId="0" borderId="0" xfId="0" applyFont="1" applyAlignment="1">
      <alignment horizontal="center" vertical="top" wrapText="1"/>
    </xf>
    <xf numFmtId="0" fontId="11" fillId="0" borderId="59" xfId="0" applyFont="1" applyBorder="1" applyAlignment="1">
      <alignment horizontal="center" vertical="center" wrapText="1"/>
    </xf>
  </cellXfs>
  <cellStyles count="15">
    <cellStyle name="Comma" xfId="13" builtinId="3"/>
    <cellStyle name="Comma 2" xfId="1" xr:uid="{00000000-0005-0000-0000-000001000000}"/>
    <cellStyle name="Comma 2 2" xfId="14" xr:uid="{1E34315D-D11A-4316-8BAA-736907327686}"/>
    <cellStyle name="Normal" xfId="0" builtinId="0"/>
    <cellStyle name="Normal 11" xfId="2" xr:uid="{00000000-0005-0000-0000-000002000000}"/>
    <cellStyle name="Normal 12" xfId="3" xr:uid="{00000000-0005-0000-0000-000003000000}"/>
    <cellStyle name="Normal 2" xfId="4" xr:uid="{00000000-0005-0000-0000-000004000000}"/>
    <cellStyle name="Normal 2 2" xfId="5" xr:uid="{00000000-0005-0000-0000-000005000000}"/>
    <cellStyle name="Normal 2 3" xfId="6" xr:uid="{00000000-0005-0000-0000-000006000000}"/>
    <cellStyle name="Normal 3" xfId="7" xr:uid="{00000000-0005-0000-0000-000007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6 2" xfId="12" xr:uid="{00000000-0005-0000-0000-00000C000000}"/>
  </cellStyles>
  <dxfs count="150">
    <dxf>
      <numFmt numFmtId="176" formatCode="[&lt;0.5]&quot;*&quot;;[&gt;=0.5]#,###;"/>
    </dxf>
    <dxf>
      <numFmt numFmtId="177" formatCode="[&gt;-0.5]&quot;*&quot;;[&lt;=-0.5]\-#,###"/>
    </dxf>
    <dxf>
      <numFmt numFmtId="177" formatCode="[&gt;-0.5]&quot;*&quot;;[&lt;=-0.5]\-#,###"/>
    </dxf>
    <dxf>
      <numFmt numFmtId="176" formatCode="[&lt;0.5]&quot;*&quot;;[&gt;=0.5]#,###;"/>
    </dxf>
    <dxf>
      <numFmt numFmtId="178" formatCode="#,##0.0;\-#,##0.0;\-\-\-"/>
    </dxf>
    <dxf>
      <numFmt numFmtId="178" formatCode="#,##0.0;\-#,##0.0;\-\-\-"/>
    </dxf>
    <dxf>
      <numFmt numFmtId="176" formatCode="[&lt;0.5]&quot;*&quot;;[&gt;=0.5]#,###;"/>
    </dxf>
    <dxf>
      <numFmt numFmtId="177" formatCode="[&gt;-0.5]&quot;*&quot;;[&lt;=-0.5]\-#,###"/>
    </dxf>
    <dxf>
      <numFmt numFmtId="178" formatCode="#,##0.0;\-#,##0.0;\-\-\-"/>
    </dxf>
    <dxf>
      <numFmt numFmtId="178" formatCode="#,##0.0;\-#,##0.0;\-\-\-"/>
    </dxf>
    <dxf>
      <numFmt numFmtId="176" formatCode="[&lt;0.5]&quot;*&quot;;[&gt;=0.5]#,###;"/>
    </dxf>
    <dxf>
      <numFmt numFmtId="177" formatCode="[&gt;-0.5]&quot;*&quot;;[&lt;=-0.5]\-#,###"/>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7" formatCode="[&gt;-0.5]&quot;*&quot;;[&lt;=-0.5]\-#,###"/>
    </dxf>
    <dxf>
      <numFmt numFmtId="176" formatCode="[&lt;0.5]&quot;*&quot;;[&gt;=0.5]#,###;"/>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7" formatCode="[&gt;-0.5]&quot;*&quot;;[&lt;=-0.5]\-#,###"/>
    </dxf>
    <dxf>
      <numFmt numFmtId="176" formatCode="[&lt;0.5]&quot;*&quot;;[&gt;=0.5]#,###;"/>
    </dxf>
    <dxf>
      <numFmt numFmtId="176" formatCode="[&lt;0.5]&quot;*&quot;;[&gt;=0.5]#,###;"/>
    </dxf>
    <dxf>
      <numFmt numFmtId="177" formatCode="[&gt;-0.5]&quot;*&quot;;[&lt;=-0.5]\-#,###"/>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6" formatCode="[&lt;0.5]&quot;*&quot;;[&gt;=0.5]#,###;"/>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6" formatCode="[&lt;0.5]&quot;*&quot;;[&gt;=0.5]#,###;"/>
    </dxf>
    <dxf>
      <numFmt numFmtId="177" formatCode="[&gt;-0.5]&quot;*&quot;;[&lt;=-0.5]\-#,###"/>
    </dxf>
    <dxf>
      <numFmt numFmtId="178" formatCode="#,##0.0;\-#,##0.0;\-\-\-"/>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8" formatCode="#,##0.0;\-#,##0.0;\-\-\-"/>
    </dxf>
    <dxf>
      <numFmt numFmtId="176" formatCode="[&lt;0.5]&quot;*&quot;;[&gt;=0.5]#,###;"/>
    </dxf>
    <dxf>
      <numFmt numFmtId="177" formatCode="[&gt;-0.5]&quot;*&quot;;[&lt;=-0.5]\-#,###"/>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8" formatCode="#,##0.0;\-#,##0.0;\-\-\-"/>
    </dxf>
    <dxf>
      <numFmt numFmtId="178" formatCode="#,##0.0;\-#,##0.0;\-\-\-"/>
    </dxf>
    <dxf>
      <numFmt numFmtId="176" formatCode="[&lt;0.5]&quot;*&quot;;[&gt;=0.5]#,###;"/>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8" formatCode="#,##0.0;\-#,##0.0;\-\-\-"/>
    </dxf>
    <dxf>
      <numFmt numFmtId="178" formatCode="#,##0.0;\-#,##0.0;\-\-\-"/>
    </dxf>
    <dxf>
      <numFmt numFmtId="177" formatCode="[&gt;-0.5]&quot;*&quot;;[&lt;=-0.5]\-#,###"/>
    </dxf>
    <dxf>
      <numFmt numFmtId="176" formatCode="[&lt;0.5]&quot;*&quot;;[&gt;=0.5]#,###;"/>
    </dxf>
    <dxf>
      <numFmt numFmtId="177" formatCode="[&gt;-0.5]&quot;*&quot;;[&lt;=-0.5]\-#,###"/>
    </dxf>
    <dxf>
      <numFmt numFmtId="178" formatCode="#,##0.0;\-#,##0.0;\-\-\-"/>
    </dxf>
    <dxf>
      <numFmt numFmtId="178" formatCode="#,##0.0;\-#,##0.0;\-\-\-"/>
    </dxf>
    <dxf>
      <numFmt numFmtId="177" formatCode="[&gt;-0.5]&quot;*&quot;;[&lt;=-0.5]\-#,###"/>
    </dxf>
    <dxf>
      <numFmt numFmtId="178" formatCode="#,##0.0;\-#,##0.0;\-\-\-"/>
    </dxf>
    <dxf>
      <numFmt numFmtId="176" formatCode="[&lt;0.5]&quot;*&quot;;[&gt;=0.5]#,###;"/>
    </dxf>
    <dxf>
      <numFmt numFmtId="176" formatCode="[&lt;0.5]&quot;*&quot;;[&gt;=0.5]#,###;"/>
    </dxf>
    <dxf>
      <numFmt numFmtId="177" formatCode="[&gt;-0.5]&quot;*&quot;;[&lt;=-0.5]\-#,###"/>
    </dxf>
    <dxf>
      <numFmt numFmtId="178" formatCode="#,##0.0;\-#,##0.0;\-\-\-"/>
    </dxf>
    <dxf>
      <numFmt numFmtId="176" formatCode="[&lt;0.5]&quot;*&quot;;[&gt;=0.5]#,###;"/>
    </dxf>
    <dxf>
      <numFmt numFmtId="177" formatCode="[&gt;-0.5]&quot;*&quot;;[&lt;=-0.5]\-#,###"/>
    </dxf>
    <dxf>
      <numFmt numFmtId="176" formatCode="[&lt;0.5]&quot;*&quot;;[&gt;=0.5]#,###;"/>
    </dxf>
    <dxf>
      <numFmt numFmtId="177" formatCode="[&gt;-0.5]&quot;*&quot;;[&lt;=-0.5]\-#,###"/>
    </dxf>
    <dxf>
      <numFmt numFmtId="178" formatCode="#,##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mmunity.max.gov/Users/rozental_b/AppData/Local/Microsoft/Windows/INetCache/Content.Outlook/6ON5H4XU/Table%205%20-%20PB%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R_CREW\Budget%20and%20Supplement\AP%20Credit%20and%20Insurance%20Tables\CHAP27\Table%205%20Reestimates%20Table\Table%205%20-%20PB%20202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mmunity-dc.max.gov/CR_CREW/Budget%20and%20Supplement/AP%20Credit%20and%20Insurance%20Tables/CHAP22/Table%201%20Face%20Value%20-%20Estimated%20Future%20Costs%20Table/Table%201%20-%20Face%20Value%20Table%20PB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CR_CREW\BUDGET\CHAP12\Table%204%20and%205\DL%20Track%20Changes%20Summar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ommunity-dc.max.gov/CR_CREW/BUDGET/CHAP12/Table%204%20and%205/DL%20Track%20Changes%20Summar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CR_CREW\Budget%20and%20Supplement\AP%20Credit%20and%20Insurance%20Tables\CHAP20\Table%205%20Reestimates%20Table\Table%205%20-%20PB%202020%20Formula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ommunity-dc.max.gov/CR_CREW/Budget%20and%20Supplement/AP%20Credit%20and%20Insurance%20Tables/CHAP20/Table%205%20Reestimates%20Table/Table%205%20-%20PB%202020%20Formu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R_MAX_DATA_2025"/>
      <sheetName val="Table Formatted"/>
      <sheetName val="Deleted Program Accounts 25"/>
      <sheetName val="2023 notes"/>
      <sheetName val="Table Compare Against Query 22"/>
      <sheetName val="Table_Query Summary 22"/>
      <sheetName val="CSR_MAX_DATA_2024"/>
      <sheetName val="CSR_MAX_DATA_2023"/>
      <sheetName val="CSR_MAX_DATA_2022"/>
      <sheetName val="CSR_MAX_DATA_2021"/>
      <sheetName val="CSR_MAX_DATA_2020"/>
      <sheetName val="CSR_MAX_DATA_2019"/>
      <sheetName val="CSR_MAX_DATA_2018"/>
      <sheetName val="CSR_MAX_DATA_2017"/>
      <sheetName val="CSR_MAX_DATA_2016"/>
      <sheetName val="CSR_MAX_DATA_2015"/>
      <sheetName val="CSR_MAX_DATA_2014"/>
      <sheetName val="CSR_MAX_DATA_2013"/>
      <sheetName val="CSR_MAX_DATA_2012"/>
      <sheetName val="Table 5 - PB 2025"/>
    </sheetNames>
    <sheetDataSet>
      <sheetData sheetId="0"/>
      <sheetData sheetId="1">
        <row r="3">
          <cell r="A3" t="str">
            <v>KEY</v>
          </cell>
        </row>
        <row r="8">
          <cell r="A8" t="str">
            <v>005-49-1140  -D</v>
          </cell>
        </row>
        <row r="9">
          <cell r="A9" t="str">
            <v>005-49-3301  -D</v>
          </cell>
        </row>
        <row r="10">
          <cell r="A10" t="str">
            <v>MANUAL_ENTRY</v>
          </cell>
        </row>
        <row r="11">
          <cell r="A11" t="str">
            <v>005-49-3303  -D</v>
          </cell>
        </row>
        <row r="12">
          <cell r="A12" t="str">
            <v>005-60-1232  -D</v>
          </cell>
        </row>
        <row r="13">
          <cell r="A13" t="str">
            <v>005-60-1230  -D</v>
          </cell>
        </row>
        <row r="14">
          <cell r="A14" t="str">
            <v>005-60-1231  -D</v>
          </cell>
        </row>
        <row r="15">
          <cell r="A15" t="str">
            <v>005-63-2081  -D</v>
          </cell>
        </row>
        <row r="16">
          <cell r="A16" t="str">
            <v>005-65-3108  -D</v>
          </cell>
        </row>
        <row r="17">
          <cell r="A17" t="str">
            <v>005-65-2069  -D</v>
          </cell>
        </row>
        <row r="18">
          <cell r="A18" t="str">
            <v>005-63-1951  -D</v>
          </cell>
        </row>
        <row r="19">
          <cell r="A19" t="str">
            <v>005-65-1902  -D</v>
          </cell>
        </row>
        <row r="20">
          <cell r="A20" t="str">
            <v>005-60-1980  -D</v>
          </cell>
        </row>
        <row r="21">
          <cell r="A21" t="str">
            <v>005-68-2277  -D</v>
          </cell>
        </row>
        <row r="22">
          <cell r="A22" t="str">
            <v>005-63-2002  -D</v>
          </cell>
        </row>
        <row r="23">
          <cell r="A23" t="str">
            <v>005-65-1955  -D</v>
          </cell>
        </row>
        <row r="26">
          <cell r="A26" t="str">
            <v>006-48-1456  -D</v>
          </cell>
        </row>
        <row r="29">
          <cell r="A29" t="str">
            <v>007-30-0834  -D</v>
          </cell>
        </row>
        <row r="32">
          <cell r="A32" t="str">
            <v>018-45-0243  -D</v>
          </cell>
        </row>
        <row r="33">
          <cell r="A33" t="str">
            <v>018-45-0231  -D</v>
          </cell>
        </row>
        <row r="34">
          <cell r="A34" t="str">
            <v>MANUAL_ENTRY</v>
          </cell>
        </row>
        <row r="35">
          <cell r="A35" t="str">
            <v>MANUAL_ENTRY</v>
          </cell>
        </row>
        <row r="36">
          <cell r="A36" t="str">
            <v>018-45-0206  -D</v>
          </cell>
        </row>
        <row r="39">
          <cell r="A39" t="str">
            <v>019-20-0322  -D</v>
          </cell>
        </row>
        <row r="40">
          <cell r="A40" t="str">
            <v>019-20-0208  -D</v>
          </cell>
        </row>
        <row r="43">
          <cell r="A43" t="str">
            <v>009-38-0118  -D</v>
          </cell>
        </row>
        <row r="44">
          <cell r="A44" t="str">
            <v>009-38-0524  -D</v>
          </cell>
        </row>
        <row r="47">
          <cell r="A47" t="str">
            <v>024-70-0703  -D</v>
          </cell>
        </row>
        <row r="50">
          <cell r="A50" t="str">
            <v>010-10-0685  -D</v>
          </cell>
        </row>
        <row r="51">
          <cell r="A51" t="str">
            <v>010-76-2628  -D</v>
          </cell>
        </row>
        <row r="52">
          <cell r="A52" t="str">
            <v>010-85-0412  -D</v>
          </cell>
        </row>
        <row r="55">
          <cell r="A55" t="str">
            <v>025-09-0407  -D</v>
          </cell>
        </row>
        <row r="56">
          <cell r="A56" t="str">
            <v>025-09-0200  -D</v>
          </cell>
        </row>
        <row r="57">
          <cell r="A57" t="str">
            <v>025-09-0306  -D</v>
          </cell>
        </row>
        <row r="58">
          <cell r="A58" t="str">
            <v>025-09-0183  -D</v>
          </cell>
        </row>
        <row r="61">
          <cell r="A61" t="str">
            <v>014-05-0601  -D</v>
          </cell>
        </row>
        <row r="64">
          <cell r="A64" t="str">
            <v>MANUAL_ENTRY</v>
          </cell>
        </row>
        <row r="65">
          <cell r="A65" t="str">
            <v>021-04-8634  -D</v>
          </cell>
        </row>
        <row r="66">
          <cell r="A66" t="str">
            <v>021-04-0542  -D</v>
          </cell>
        </row>
        <row r="67">
          <cell r="A67" t="str">
            <v>021-04-0750  -D</v>
          </cell>
        </row>
        <row r="68">
          <cell r="A68" t="str">
            <v>021-04-1309  -D</v>
          </cell>
        </row>
        <row r="69">
          <cell r="A69" t="str">
            <v>021-70-1752  -D</v>
          </cell>
        </row>
        <row r="72">
          <cell r="A72" t="str">
            <v>015-05-0126  -D</v>
          </cell>
        </row>
        <row r="73">
          <cell r="A73" t="str">
            <v>015-05-1881  -D</v>
          </cell>
        </row>
        <row r="74">
          <cell r="A74" t="str">
            <v>015-05-0132  -D</v>
          </cell>
        </row>
        <row r="75">
          <cell r="A75" t="str">
            <v>015-05-0134  -D</v>
          </cell>
        </row>
        <row r="76">
          <cell r="A76" t="str">
            <v>015-05-0141  -D</v>
          </cell>
        </row>
        <row r="77">
          <cell r="A77" t="str">
            <v>015-05-1889  -D</v>
          </cell>
        </row>
        <row r="80">
          <cell r="A80" t="str">
            <v>029-25-1119  -D</v>
          </cell>
        </row>
        <row r="81">
          <cell r="A81" t="str">
            <v>029-25-1120  -D</v>
          </cell>
        </row>
        <row r="82">
          <cell r="A82" t="str">
            <v>MANUAL_ENTRY</v>
          </cell>
        </row>
        <row r="85">
          <cell r="A85" t="str">
            <v>020-00-0254  -D</v>
          </cell>
        </row>
        <row r="88">
          <cell r="A88" t="str">
            <v>184-05-1085  -D</v>
          </cell>
        </row>
        <row r="90">
          <cell r="A90" t="str">
            <v>184-22-0110  -D</v>
          </cell>
        </row>
        <row r="91">
          <cell r="A91" t="str">
            <v>184-20-0100  -D</v>
          </cell>
        </row>
        <row r="92">
          <cell r="A92" t="str">
            <v>184-60-0006  -D</v>
          </cell>
        </row>
        <row r="93">
          <cell r="A93" t="str">
            <v>184-60-0085  -D</v>
          </cell>
        </row>
        <row r="94">
          <cell r="A94" t="str">
            <v>184-10-0091  -D</v>
          </cell>
        </row>
        <row r="97">
          <cell r="A97" t="str">
            <v>028-00-1154  -D</v>
          </cell>
        </row>
        <row r="98">
          <cell r="A98" t="str">
            <v>028-00-1152  -D</v>
          </cell>
        </row>
        <row r="101">
          <cell r="A101" t="str">
            <v>351-00-0100  -D</v>
          </cell>
        </row>
        <row r="102">
          <cell r="A102" t="str">
            <v>356-00-0300  -D</v>
          </cell>
        </row>
        <row r="107">
          <cell r="A107" t="str">
            <v>005-49-1140  -G</v>
          </cell>
        </row>
        <row r="108">
          <cell r="A108" t="str">
            <v>MANUAL_ENTRY</v>
          </cell>
        </row>
        <row r="109">
          <cell r="A109" t="str">
            <v>005-65-3106  -G</v>
          </cell>
        </row>
        <row r="110">
          <cell r="A110" t="str">
            <v>005-49-1336  -G</v>
          </cell>
        </row>
        <row r="111">
          <cell r="A111" t="str">
            <v>005-60-1230  -G</v>
          </cell>
        </row>
        <row r="112">
          <cell r="A112" t="str">
            <v>005-63-2081  -G</v>
          </cell>
        </row>
        <row r="113">
          <cell r="A113" t="str">
            <v>005-65-1902  -G</v>
          </cell>
        </row>
        <row r="114">
          <cell r="A114" t="str">
            <v>005-63-1951  -G</v>
          </cell>
        </row>
        <row r="115">
          <cell r="A115" t="str">
            <v>005-60-1980  -G</v>
          </cell>
        </row>
        <row r="116">
          <cell r="A116" t="str">
            <v>MANUAL_ENTRY</v>
          </cell>
        </row>
        <row r="117">
          <cell r="A117" t="str">
            <v>005-65-1908  -G</v>
          </cell>
        </row>
        <row r="118">
          <cell r="A118" t="str">
            <v>005-65-1907  -G</v>
          </cell>
        </row>
        <row r="121">
          <cell r="A121" t="str">
            <v>007-30-0834  -G</v>
          </cell>
        </row>
        <row r="122">
          <cell r="A122" t="str">
            <v>MANUAL_ENTRY</v>
          </cell>
        </row>
        <row r="123">
          <cell r="A123" t="str">
            <v>007-15-2034  -G</v>
          </cell>
        </row>
        <row r="126">
          <cell r="A126" t="str">
            <v>018-45-0231  -G</v>
          </cell>
        </row>
        <row r="127">
          <cell r="A127" t="str">
            <v>018-45-0247  -G</v>
          </cell>
        </row>
        <row r="130">
          <cell r="A130" t="str">
            <v>019-20-0208  -G</v>
          </cell>
        </row>
        <row r="133">
          <cell r="A133" t="str">
            <v>009-15-0350  -G</v>
          </cell>
        </row>
        <row r="134">
          <cell r="A134" t="str">
            <v>009-15-0340  -G</v>
          </cell>
        </row>
        <row r="137">
          <cell r="A137" t="str">
            <v>025-03-0223  -G</v>
          </cell>
        </row>
        <row r="138">
          <cell r="A138" t="str">
            <v>025-03-0313  -G</v>
          </cell>
        </row>
        <row r="139">
          <cell r="A139" t="str">
            <v>025-03-0233  -G</v>
          </cell>
        </row>
        <row r="140">
          <cell r="A140" t="str">
            <v>025-06-0198  -G</v>
          </cell>
        </row>
        <row r="141">
          <cell r="A141" t="str">
            <v>025-09-0183  -G</v>
          </cell>
        </row>
        <row r="142">
          <cell r="A142" t="str">
            <v>025-09-0200  -G</v>
          </cell>
        </row>
        <row r="143">
          <cell r="A143" t="str">
            <v>025-12-0186  -G</v>
          </cell>
        </row>
        <row r="144">
          <cell r="A144" t="str">
            <v>025-09-0343  -G</v>
          </cell>
        </row>
        <row r="147">
          <cell r="A147" t="str">
            <v>010-76-2628  -G</v>
          </cell>
        </row>
        <row r="148">
          <cell r="A148" t="str">
            <v>MANUAL_ENTRY</v>
          </cell>
        </row>
        <row r="151">
          <cell r="A151" t="str">
            <v>021-70-1752  -G</v>
          </cell>
        </row>
        <row r="152">
          <cell r="A152" t="str">
            <v>021-04-0155  -G</v>
          </cell>
        </row>
        <row r="155">
          <cell r="A155" t="str">
            <v>015-05-0132  -G</v>
          </cell>
        </row>
        <row r="156">
          <cell r="A156" t="str">
            <v>015-05-0136  -G</v>
          </cell>
        </row>
        <row r="159">
          <cell r="A159" t="str">
            <v>029-25-1119  -G</v>
          </cell>
        </row>
        <row r="163">
          <cell r="A163" t="str">
            <v>184-15-0301  -G</v>
          </cell>
        </row>
        <row r="164">
          <cell r="A164" t="str">
            <v>184-15-0304  -G</v>
          </cell>
        </row>
        <row r="165">
          <cell r="A165" t="str">
            <v>184-15-0409  -G</v>
          </cell>
        </row>
        <row r="166">
          <cell r="A166" t="str">
            <v>184-15-0402  -G</v>
          </cell>
        </row>
        <row r="169">
          <cell r="A169" t="str">
            <v>184-22-0110  -G</v>
          </cell>
        </row>
        <row r="170">
          <cell r="A170" t="str">
            <v>184-22-0410  -G</v>
          </cell>
        </row>
        <row r="171">
          <cell r="A171" t="str">
            <v>184-20-0100  -G</v>
          </cell>
        </row>
        <row r="172">
          <cell r="A172" t="str">
            <v>184-15-1264  -G</v>
          </cell>
        </row>
        <row r="173">
          <cell r="A173" t="str">
            <v>184-15-0400  -G</v>
          </cell>
        </row>
        <row r="174">
          <cell r="A174" t="str">
            <v>184-22-0401  -G</v>
          </cell>
        </row>
        <row r="177">
          <cell r="A177" t="str">
            <v>028-00-1154  -G</v>
          </cell>
        </row>
        <row r="180">
          <cell r="A180" t="str">
            <v>351-00-0100  -G</v>
          </cell>
        </row>
      </sheetData>
      <sheetData sheetId="2"/>
      <sheetData sheetId="3"/>
      <sheetData sheetId="4"/>
      <sheetData sheetId="5"/>
      <sheetData sheetId="6"/>
      <sheetData sheetId="7"/>
      <sheetData sheetId="8"/>
      <sheetData sheetId="9"/>
      <sheetData sheetId="10"/>
      <sheetData sheetId="11">
        <row r="2">
          <cell r="A2" t="str">
            <v>005-49-1140  -D</v>
          </cell>
          <cell r="B2" t="str">
            <v xml:space="preserve">Department of Agriculture                                       </v>
          </cell>
          <cell r="C2" t="str">
            <v xml:space="preserve">Agricultural Credit Insurance Fund Program Account              </v>
          </cell>
          <cell r="D2">
            <v>-23</v>
          </cell>
          <cell r="E2">
            <v>-23.12</v>
          </cell>
          <cell r="F2">
            <v>0</v>
          </cell>
          <cell r="G2">
            <v>29</v>
          </cell>
          <cell r="H2">
            <v>28.72</v>
          </cell>
          <cell r="I2">
            <v>0</v>
          </cell>
        </row>
        <row r="3">
          <cell r="A3" t="str">
            <v>005-49-3301  -D</v>
          </cell>
          <cell r="B3" t="str">
            <v xml:space="preserve">Department of Agriculture                                       </v>
          </cell>
          <cell r="C3" t="str">
            <v xml:space="preserve">Farm Storage Facility Loans Program Account                     </v>
          </cell>
          <cell r="D3">
            <v>0</v>
          </cell>
          <cell r="E3">
            <v>0.41</v>
          </cell>
          <cell r="F3">
            <v>0</v>
          </cell>
          <cell r="G3">
            <v>8</v>
          </cell>
          <cell r="H3">
            <v>7.65</v>
          </cell>
          <cell r="I3">
            <v>0</v>
          </cell>
        </row>
        <row r="4">
          <cell r="A4" t="str">
            <v>005-49-3303  -D</v>
          </cell>
          <cell r="B4" t="str">
            <v xml:space="preserve">Department of Agriculture                                       </v>
          </cell>
          <cell r="C4" t="str">
            <v xml:space="preserve">Emergency Boll Weevil Loan Program Account                      </v>
          </cell>
          <cell r="D4">
            <v>0</v>
          </cell>
          <cell r="E4">
            <v>-0.16</v>
          </cell>
          <cell r="F4">
            <v>0</v>
          </cell>
          <cell r="G4">
            <v>0</v>
          </cell>
          <cell r="H4">
            <v>0.1</v>
          </cell>
          <cell r="I4">
            <v>0</v>
          </cell>
        </row>
        <row r="5">
          <cell r="A5" t="str">
            <v>005-60-1230  -D</v>
          </cell>
          <cell r="B5" t="str">
            <v xml:space="preserve">Department of Agriculture                                       </v>
          </cell>
          <cell r="C5" t="str">
            <v>Rural Electrification and Telecommunications Loans Program Accou</v>
          </cell>
          <cell r="D5">
            <v>-98</v>
          </cell>
          <cell r="E5">
            <v>-97.35</v>
          </cell>
          <cell r="F5">
            <v>-1</v>
          </cell>
          <cell r="G5">
            <v>165</v>
          </cell>
          <cell r="H5">
            <v>165.34</v>
          </cell>
          <cell r="I5">
            <v>0</v>
          </cell>
        </row>
        <row r="6">
          <cell r="A6" t="str">
            <v>005-60-1231  -D</v>
          </cell>
          <cell r="B6" t="str">
            <v xml:space="preserve">Department of Agriculture                                       </v>
          </cell>
          <cell r="C6" t="str">
            <v xml:space="preserve">Rural Telephone Bank Program Account                            </v>
          </cell>
          <cell r="D6">
            <v>0</v>
          </cell>
          <cell r="E6">
            <v>-0.4</v>
          </cell>
          <cell r="F6">
            <v>0</v>
          </cell>
          <cell r="G6">
            <v>3</v>
          </cell>
          <cell r="H6">
            <v>2.95</v>
          </cell>
          <cell r="I6">
            <v>0</v>
          </cell>
        </row>
        <row r="7">
          <cell r="A7" t="str">
            <v>005-60-1232  -D</v>
          </cell>
          <cell r="B7" t="str">
            <v xml:space="preserve">Department of Agriculture                                       </v>
          </cell>
          <cell r="C7" t="str">
            <v xml:space="preserve">Distance Learning, Telemedicine, and Broadband Program          </v>
          </cell>
          <cell r="D7">
            <v>26</v>
          </cell>
          <cell r="E7">
            <v>25.77</v>
          </cell>
          <cell r="F7">
            <v>0</v>
          </cell>
          <cell r="G7">
            <v>-42</v>
          </cell>
          <cell r="H7">
            <v>-41.17</v>
          </cell>
          <cell r="I7">
            <v>-1</v>
          </cell>
        </row>
        <row r="8">
          <cell r="A8" t="str">
            <v>005-60-1980  -D</v>
          </cell>
          <cell r="B8" t="str">
            <v xml:space="preserve">Department of Agriculture                                       </v>
          </cell>
          <cell r="C8" t="str">
            <v xml:space="preserve">Rural Water and Waste Disposal Program Account                  </v>
          </cell>
          <cell r="D8">
            <v>-81</v>
          </cell>
          <cell r="E8">
            <v>-80.55</v>
          </cell>
          <cell r="F8">
            <v>0</v>
          </cell>
          <cell r="G8">
            <v>30</v>
          </cell>
          <cell r="H8">
            <v>30.5</v>
          </cell>
          <cell r="I8">
            <v>0</v>
          </cell>
        </row>
        <row r="9">
          <cell r="A9" t="str">
            <v>005-63-1951  -D</v>
          </cell>
          <cell r="B9" t="str">
            <v xml:space="preserve">Department of Agriculture                                       </v>
          </cell>
          <cell r="C9" t="str">
            <v xml:space="preserve">Rural Community Facilities Program Account                      </v>
          </cell>
          <cell r="D9">
            <v>141</v>
          </cell>
          <cell r="E9">
            <v>141.54</v>
          </cell>
          <cell r="F9">
            <v>-1</v>
          </cell>
          <cell r="G9">
            <v>27</v>
          </cell>
          <cell r="H9">
            <v>26.99</v>
          </cell>
          <cell r="I9">
            <v>0</v>
          </cell>
        </row>
        <row r="10">
          <cell r="A10" t="str">
            <v>005-63-2002  -D</v>
          </cell>
          <cell r="B10" t="str">
            <v xml:space="preserve">Department of Agriculture                                       </v>
          </cell>
          <cell r="C10" t="str">
            <v xml:space="preserve">Multifamily Housing Revitalization Program Account              </v>
          </cell>
          <cell r="D10">
            <v>-4</v>
          </cell>
          <cell r="E10">
            <v>-4.24</v>
          </cell>
          <cell r="F10">
            <v>0</v>
          </cell>
          <cell r="G10">
            <v>-14</v>
          </cell>
          <cell r="H10">
            <v>-14.61</v>
          </cell>
          <cell r="I10">
            <v>1</v>
          </cell>
        </row>
        <row r="11">
          <cell r="A11" t="str">
            <v>005-63-2081  -D</v>
          </cell>
          <cell r="B11" t="str">
            <v xml:space="preserve">Department of Agriculture                                       </v>
          </cell>
          <cell r="C11" t="str">
            <v xml:space="preserve">Rural Housing Insurance Fund Program Account                    </v>
          </cell>
          <cell r="D11">
            <v>-94</v>
          </cell>
          <cell r="E11">
            <v>-94.69</v>
          </cell>
          <cell r="F11">
            <v>1</v>
          </cell>
          <cell r="G11">
            <v>-18</v>
          </cell>
          <cell r="H11">
            <v>-18.46</v>
          </cell>
          <cell r="I11">
            <v>0</v>
          </cell>
        </row>
        <row r="12">
          <cell r="A12" t="str">
            <v>005-65-1902  -D</v>
          </cell>
          <cell r="B12" t="str">
            <v xml:space="preserve">Department of Agriculture                                       </v>
          </cell>
          <cell r="C12" t="str">
            <v xml:space="preserve">Rural Business Program Account                                  </v>
          </cell>
          <cell r="D12">
            <v>3</v>
          </cell>
          <cell r="E12">
            <v>3.34</v>
          </cell>
          <cell r="F12">
            <v>0</v>
          </cell>
          <cell r="G12">
            <v>0</v>
          </cell>
          <cell r="H12">
            <v>-0.21</v>
          </cell>
          <cell r="I12">
            <v>0</v>
          </cell>
        </row>
        <row r="13">
          <cell r="A13" t="str">
            <v>005-65-1955  -D</v>
          </cell>
          <cell r="B13" t="str">
            <v xml:space="preserve">Department of Agriculture                                       </v>
          </cell>
          <cell r="C13" t="str">
            <v xml:space="preserve">Rural Microenterprise Investment Program Account                </v>
          </cell>
          <cell r="D13">
            <v>-1</v>
          </cell>
          <cell r="E13">
            <v>-1.25</v>
          </cell>
          <cell r="F13">
            <v>0</v>
          </cell>
          <cell r="G13">
            <v>0</v>
          </cell>
          <cell r="H13">
            <v>-0.02</v>
          </cell>
          <cell r="I13">
            <v>0</v>
          </cell>
        </row>
        <row r="14">
          <cell r="A14" t="str">
            <v>005-65-2069  -D</v>
          </cell>
          <cell r="B14" t="str">
            <v xml:space="preserve">Department of Agriculture                                       </v>
          </cell>
          <cell r="C14" t="str">
            <v xml:space="preserve">Intermediary Relending Program Fund Account                     </v>
          </cell>
          <cell r="D14">
            <v>-6</v>
          </cell>
          <cell r="E14">
            <v>-5.61</v>
          </cell>
          <cell r="F14">
            <v>0</v>
          </cell>
          <cell r="G14">
            <v>-1</v>
          </cell>
          <cell r="H14">
            <v>-1.2</v>
          </cell>
          <cell r="I14">
            <v>0</v>
          </cell>
        </row>
        <row r="15">
          <cell r="A15" t="str">
            <v>005-65-3108  -D</v>
          </cell>
          <cell r="B15" t="str">
            <v xml:space="preserve">Department of Agriculture                                       </v>
          </cell>
          <cell r="C15" t="str">
            <v xml:space="preserve">Rural Economic Development Loans Program Account                </v>
          </cell>
          <cell r="D15">
            <v>0</v>
          </cell>
          <cell r="E15">
            <v>-0.05</v>
          </cell>
          <cell r="F15">
            <v>0</v>
          </cell>
          <cell r="G15">
            <v>-2</v>
          </cell>
          <cell r="H15">
            <v>-1.66</v>
          </cell>
          <cell r="I15">
            <v>0</v>
          </cell>
        </row>
        <row r="16">
          <cell r="A16" t="str">
            <v>005-68-2277  -D</v>
          </cell>
          <cell r="B16" t="str">
            <v xml:space="preserve">Department of Agriculture                                       </v>
          </cell>
          <cell r="C16" t="str">
            <v>Public Law 480 Title I Direct Credit and Food for Progress Progr</v>
          </cell>
          <cell r="D16">
            <v>7</v>
          </cell>
          <cell r="E16">
            <v>6.82</v>
          </cell>
          <cell r="F16">
            <v>0</v>
          </cell>
          <cell r="G16">
            <v>8</v>
          </cell>
          <cell r="H16">
            <v>7.48</v>
          </cell>
          <cell r="I16">
            <v>1</v>
          </cell>
        </row>
        <row r="17">
          <cell r="A17" t="str">
            <v>006-48-1456  -D</v>
          </cell>
          <cell r="B17" t="str">
            <v xml:space="preserve">Department of Commerce                                          </v>
          </cell>
          <cell r="C17" t="str">
            <v xml:space="preserve">Fisheries Finance Program Account                               </v>
          </cell>
          <cell r="D17">
            <v>6</v>
          </cell>
          <cell r="E17">
            <v>6.13</v>
          </cell>
          <cell r="F17">
            <v>0</v>
          </cell>
          <cell r="G17">
            <v>0</v>
          </cell>
          <cell r="H17">
            <v>-0.57999999999999996</v>
          </cell>
          <cell r="I17">
            <v>1</v>
          </cell>
        </row>
        <row r="18">
          <cell r="A18" t="str">
            <v>007-30-0834  -D</v>
          </cell>
          <cell r="B18" t="str">
            <v xml:space="preserve">Department of Defense--Military Programs                        </v>
          </cell>
          <cell r="C18" t="str">
            <v xml:space="preserve">Department of Defense Family Housing Improvement Fund           </v>
          </cell>
          <cell r="D18">
            <v>11</v>
          </cell>
          <cell r="E18">
            <v>10.95</v>
          </cell>
          <cell r="F18">
            <v>0</v>
          </cell>
          <cell r="G18">
            <v>-20</v>
          </cell>
          <cell r="H18">
            <v>-20.3</v>
          </cell>
          <cell r="I18">
            <v>0</v>
          </cell>
        </row>
        <row r="19">
          <cell r="A19" t="str">
            <v>009-38-0118  -D</v>
          </cell>
          <cell r="B19" t="str">
            <v xml:space="preserve">Department of Health and Human Services                         </v>
          </cell>
          <cell r="C19" t="str">
            <v xml:space="preserve">Consumer Operated and Oriented Plan Program Account             </v>
          </cell>
          <cell r="D19">
            <v>-25</v>
          </cell>
          <cell r="E19">
            <v>-25.66</v>
          </cell>
          <cell r="F19">
            <v>1</v>
          </cell>
          <cell r="G19">
            <v>212</v>
          </cell>
          <cell r="H19">
            <v>211.4</v>
          </cell>
          <cell r="I19">
            <v>1</v>
          </cell>
        </row>
        <row r="20">
          <cell r="A20" t="str">
            <v>009-38-0516  -D</v>
          </cell>
          <cell r="D20">
            <v>0</v>
          </cell>
          <cell r="F20">
            <v>0</v>
          </cell>
          <cell r="G20">
            <v>0</v>
          </cell>
          <cell r="I20">
            <v>0</v>
          </cell>
        </row>
        <row r="21">
          <cell r="A21" t="str">
            <v>009-38-0524  -D</v>
          </cell>
          <cell r="B21" t="str">
            <v xml:space="preserve">Department of Health and Human Services                         </v>
          </cell>
          <cell r="C21" t="str">
            <v xml:space="preserve">Consumer Operated and Oriented Plan Program Contingency Fund    </v>
          </cell>
          <cell r="D21">
            <v>-3</v>
          </cell>
          <cell r="E21">
            <v>-3.2</v>
          </cell>
          <cell r="F21">
            <v>0</v>
          </cell>
          <cell r="G21">
            <v>124</v>
          </cell>
          <cell r="H21">
            <v>123.51</v>
          </cell>
          <cell r="I21">
            <v>0</v>
          </cell>
        </row>
        <row r="22">
          <cell r="A22" t="str">
            <v>010-10-0685  -D</v>
          </cell>
          <cell r="B22" t="str">
            <v xml:space="preserve">Department of the Interior                                      </v>
          </cell>
          <cell r="C22" t="str">
            <v xml:space="preserve">Bureau of Reclamation Loan Program Account                      </v>
          </cell>
          <cell r="D22">
            <v>0</v>
          </cell>
          <cell r="E22">
            <v>-0.05</v>
          </cell>
          <cell r="F22">
            <v>0</v>
          </cell>
          <cell r="G22">
            <v>0</v>
          </cell>
          <cell r="H22">
            <v>-0.23</v>
          </cell>
          <cell r="I22">
            <v>0</v>
          </cell>
        </row>
        <row r="23">
          <cell r="A23" t="str">
            <v>010-76-2628  -D</v>
          </cell>
          <cell r="B23" t="str">
            <v xml:space="preserve">Department of the Interior                                      </v>
          </cell>
          <cell r="C23" t="str">
            <v xml:space="preserve">Indian Guaranteed Loan Program Account                          </v>
          </cell>
          <cell r="D23">
            <v>1</v>
          </cell>
          <cell r="E23">
            <v>0.77</v>
          </cell>
          <cell r="F23">
            <v>0</v>
          </cell>
          <cell r="G23">
            <v>1</v>
          </cell>
          <cell r="H23">
            <v>0.72</v>
          </cell>
          <cell r="I23">
            <v>0</v>
          </cell>
        </row>
        <row r="24">
          <cell r="A24" t="str">
            <v>010-85-0412  -D</v>
          </cell>
          <cell r="B24" t="str">
            <v xml:space="preserve">Department of the Interior                                      </v>
          </cell>
          <cell r="C24" t="str">
            <v xml:space="preserve">Assistance to Territories                                       </v>
          </cell>
          <cell r="D24">
            <v>0</v>
          </cell>
          <cell r="E24">
            <v>-0.04</v>
          </cell>
          <cell r="F24">
            <v>0</v>
          </cell>
          <cell r="G24">
            <v>0</v>
          </cell>
          <cell r="H24">
            <v>-0.1</v>
          </cell>
          <cell r="I24">
            <v>0</v>
          </cell>
        </row>
        <row r="25">
          <cell r="A25" t="str">
            <v>014-05-0601  -D</v>
          </cell>
          <cell r="B25" t="str">
            <v xml:space="preserve">Department of State                                             </v>
          </cell>
          <cell r="C25" t="str">
            <v xml:space="preserve">Repatriation Loans Program Account                              </v>
          </cell>
          <cell r="D25">
            <v>-1</v>
          </cell>
          <cell r="E25">
            <v>-1.17</v>
          </cell>
          <cell r="F25">
            <v>0</v>
          </cell>
          <cell r="G25">
            <v>-1</v>
          </cell>
          <cell r="H25">
            <v>-0.97</v>
          </cell>
          <cell r="I25">
            <v>0</v>
          </cell>
        </row>
        <row r="26">
          <cell r="A26" t="str">
            <v>015-05-0126  -D</v>
          </cell>
          <cell r="B26" t="str">
            <v xml:space="preserve">Department of the Treasury                                      </v>
          </cell>
          <cell r="C26" t="str">
            <v xml:space="preserve">GSE Mortgage-backed Securities Purchase Program Account         </v>
          </cell>
          <cell r="D26">
            <v>-30</v>
          </cell>
          <cell r="E26">
            <v>-29.64</v>
          </cell>
          <cell r="F26">
            <v>0</v>
          </cell>
          <cell r="G26">
            <v>-73</v>
          </cell>
          <cell r="H26">
            <v>-72.510000000000005</v>
          </cell>
          <cell r="I26">
            <v>0</v>
          </cell>
        </row>
        <row r="27">
          <cell r="A27" t="str">
            <v>015-05-0127  -D</v>
          </cell>
          <cell r="D27">
            <v>0</v>
          </cell>
          <cell r="F27">
            <v>0</v>
          </cell>
          <cell r="G27">
            <v>0</v>
          </cell>
          <cell r="I27">
            <v>0</v>
          </cell>
        </row>
        <row r="28">
          <cell r="A28" t="str">
            <v>015-05-0132  -D</v>
          </cell>
          <cell r="B28" t="str">
            <v xml:space="preserve">Department of the Treasury                                      </v>
          </cell>
          <cell r="C28" t="str">
            <v xml:space="preserve">Troubled Asset Relief Program Account                           </v>
          </cell>
          <cell r="D28">
            <v>6</v>
          </cell>
          <cell r="E28">
            <v>5.94</v>
          </cell>
          <cell r="F28">
            <v>0</v>
          </cell>
          <cell r="G28">
            <v>-4</v>
          </cell>
          <cell r="H28">
            <v>-4.05</v>
          </cell>
          <cell r="I28">
            <v>0</v>
          </cell>
        </row>
        <row r="29">
          <cell r="A29" t="str">
            <v>015-05-0134  -D</v>
          </cell>
          <cell r="B29" t="str">
            <v xml:space="preserve">Department of the Treasury                                      </v>
          </cell>
          <cell r="C29" t="str">
            <v xml:space="preserve">Troubled Asset Relief Program Equity Purchase Program           </v>
          </cell>
          <cell r="D29">
            <v>-37</v>
          </cell>
          <cell r="E29">
            <v>-36.950000000000003</v>
          </cell>
          <cell r="F29">
            <v>0</v>
          </cell>
          <cell r="G29">
            <v>-4</v>
          </cell>
          <cell r="H29">
            <v>-3.99</v>
          </cell>
          <cell r="I29">
            <v>0</v>
          </cell>
        </row>
        <row r="30">
          <cell r="A30" t="str">
            <v>015-05-0141  -D</v>
          </cell>
          <cell r="B30" t="str">
            <v xml:space="preserve">Department of the Treasury                                      </v>
          </cell>
          <cell r="C30" t="str">
            <v xml:space="preserve">Small Business Lending Fund Program Account                     </v>
          </cell>
          <cell r="D30">
            <v>-22</v>
          </cell>
          <cell r="E30">
            <v>-21.92</v>
          </cell>
          <cell r="F30">
            <v>0</v>
          </cell>
          <cell r="G30">
            <v>42</v>
          </cell>
          <cell r="H30">
            <v>42.13</v>
          </cell>
          <cell r="I30">
            <v>0</v>
          </cell>
        </row>
        <row r="31">
          <cell r="A31" t="str">
            <v>015-05-1881  -D</v>
          </cell>
          <cell r="B31" t="str">
            <v xml:space="preserve">Department of the Treasury                                      </v>
          </cell>
          <cell r="C31" t="str">
            <v>Community Development Financial Institutions Fund Program Accoun</v>
          </cell>
          <cell r="D31">
            <v>-8</v>
          </cell>
          <cell r="E31">
            <v>-7.7</v>
          </cell>
          <cell r="F31">
            <v>0</v>
          </cell>
          <cell r="G31">
            <v>-7</v>
          </cell>
          <cell r="H31">
            <v>-6.53</v>
          </cell>
          <cell r="I31">
            <v>0</v>
          </cell>
        </row>
        <row r="32">
          <cell r="A32" t="str">
            <v>018-40-0241  -D</v>
          </cell>
          <cell r="B32" t="str">
            <v xml:space="preserve">Department of Education                                         </v>
          </cell>
          <cell r="C32" t="str">
            <v xml:space="preserve">College Housing and Academic Facilities Loans Program Account   </v>
          </cell>
          <cell r="D32">
            <v>103</v>
          </cell>
          <cell r="E32">
            <v>103.04</v>
          </cell>
          <cell r="F32">
            <v>0</v>
          </cell>
          <cell r="G32">
            <v>41</v>
          </cell>
          <cell r="H32">
            <v>41.32</v>
          </cell>
          <cell r="I32">
            <v>0</v>
          </cell>
        </row>
        <row r="33">
          <cell r="A33" t="str">
            <v>018-45-0206  -D</v>
          </cell>
          <cell r="B33" t="str">
            <v xml:space="preserve">Department of Education                                         </v>
          </cell>
          <cell r="C33" t="str">
            <v xml:space="preserve">TEACH Grant Program Account                                     </v>
          </cell>
          <cell r="D33">
            <v>121</v>
          </cell>
          <cell r="E33">
            <v>120.82</v>
          </cell>
          <cell r="F33">
            <v>0</v>
          </cell>
          <cell r="G33">
            <v>40</v>
          </cell>
          <cell r="H33">
            <v>39.94</v>
          </cell>
          <cell r="I33">
            <v>0</v>
          </cell>
        </row>
        <row r="34">
          <cell r="A34" t="str">
            <v>018-45-0217  -D</v>
          </cell>
          <cell r="B34" t="str">
            <v xml:space="preserve">Department of Education                                         </v>
          </cell>
          <cell r="C34" t="str">
            <v xml:space="preserve">Federal Perkins Loan Program Account                            </v>
          </cell>
          <cell r="D34">
            <v>0</v>
          </cell>
          <cell r="F34">
            <v>0</v>
          </cell>
          <cell r="G34">
            <v>0</v>
          </cell>
          <cell r="I34">
            <v>0</v>
          </cell>
        </row>
        <row r="35">
          <cell r="A35" t="str">
            <v>018-45-0231  -D</v>
          </cell>
          <cell r="B35" t="str">
            <v xml:space="preserve">Department of Education                                         </v>
          </cell>
          <cell r="C35" t="str">
            <v xml:space="preserve">Federal Family Education Loan Program Account                   </v>
          </cell>
          <cell r="D35">
            <v>3746</v>
          </cell>
          <cell r="E35">
            <v>3746.08</v>
          </cell>
          <cell r="F35">
            <v>0</v>
          </cell>
          <cell r="G35">
            <v>658</v>
          </cell>
          <cell r="H35">
            <v>658.38</v>
          </cell>
          <cell r="I35">
            <v>0</v>
          </cell>
        </row>
        <row r="36">
          <cell r="A36" t="str">
            <v>018-45-0243  -D</v>
          </cell>
          <cell r="B36" t="str">
            <v xml:space="preserve">Department of Education                                         </v>
          </cell>
          <cell r="C36" t="str">
            <v xml:space="preserve">Federal Direct Student Loan Program Account                     </v>
          </cell>
          <cell r="D36">
            <v>22149</v>
          </cell>
          <cell r="E36">
            <v>22149.03</v>
          </cell>
          <cell r="F36">
            <v>0</v>
          </cell>
          <cell r="G36">
            <v>-8861</v>
          </cell>
          <cell r="H36">
            <v>-8860.6</v>
          </cell>
          <cell r="I36">
            <v>0</v>
          </cell>
        </row>
        <row r="37">
          <cell r="A37" t="str">
            <v>019-20-0208  -D</v>
          </cell>
          <cell r="B37" t="str">
            <v xml:space="preserve">Department of Energy                                            </v>
          </cell>
          <cell r="C37" t="str">
            <v xml:space="preserve">Title 17 Innovative Technology Loan Guarantee Program           </v>
          </cell>
          <cell r="D37">
            <v>-66</v>
          </cell>
          <cell r="E37">
            <v>-65.73</v>
          </cell>
          <cell r="F37">
            <v>0</v>
          </cell>
          <cell r="G37">
            <v>-216</v>
          </cell>
          <cell r="H37">
            <v>-216.42</v>
          </cell>
          <cell r="I37">
            <v>0</v>
          </cell>
        </row>
        <row r="38">
          <cell r="A38" t="str">
            <v>019-20-0322  -D</v>
          </cell>
          <cell r="B38" t="str">
            <v xml:space="preserve">Department of Energy                                            </v>
          </cell>
          <cell r="C38" t="str">
            <v xml:space="preserve">Advanced Technology Vehicles Manufacturing Loan Program Account </v>
          </cell>
          <cell r="D38">
            <v>-14</v>
          </cell>
          <cell r="E38">
            <v>-13.75</v>
          </cell>
          <cell r="F38">
            <v>0</v>
          </cell>
          <cell r="G38">
            <v>-74</v>
          </cell>
          <cell r="H38">
            <v>-73.790000000000006</v>
          </cell>
          <cell r="I38">
            <v>0</v>
          </cell>
        </row>
        <row r="39">
          <cell r="A39" t="str">
            <v>020-00-0118  -D</v>
          </cell>
          <cell r="B39" t="str">
            <v xml:space="preserve">Environmental Protection Agency                                 </v>
          </cell>
          <cell r="C39" t="str">
            <v xml:space="preserve">Abatement, Control, and Compliance Loan Program Account         </v>
          </cell>
          <cell r="D39">
            <v>0</v>
          </cell>
          <cell r="F39">
            <v>0</v>
          </cell>
          <cell r="G39">
            <v>0</v>
          </cell>
          <cell r="I39">
            <v>0</v>
          </cell>
        </row>
        <row r="40">
          <cell r="A40" t="str">
            <v>020-00-0254  -D</v>
          </cell>
          <cell r="D40">
            <v>0</v>
          </cell>
          <cell r="F40">
            <v>0</v>
          </cell>
          <cell r="G40">
            <v>0</v>
          </cell>
          <cell r="I40">
            <v>0</v>
          </cell>
        </row>
        <row r="41">
          <cell r="A41" t="str">
            <v>021-02-8541  -D</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-3</v>
          </cell>
          <cell r="E42">
            <v>-3.08</v>
          </cell>
          <cell r="F42">
            <v>0</v>
          </cell>
          <cell r="G42">
            <v>87</v>
          </cell>
          <cell r="H42">
            <v>86.52</v>
          </cell>
          <cell r="I42">
            <v>0</v>
          </cell>
        </row>
        <row r="43">
          <cell r="A43" t="str">
            <v>021-15-0542  -D</v>
          </cell>
          <cell r="B43" t="str">
            <v xml:space="preserve">Department of Transportation                                    </v>
          </cell>
          <cell r="C43" t="str">
            <v>TIFIA General Fund Program Account, Federal Highway Administrati</v>
          </cell>
          <cell r="D43">
            <v>-9</v>
          </cell>
          <cell r="E43">
            <v>-8.8800000000000008</v>
          </cell>
          <cell r="F43">
            <v>0</v>
          </cell>
          <cell r="G43">
            <v>-4</v>
          </cell>
          <cell r="H43">
            <v>-3.64</v>
          </cell>
          <cell r="I43">
            <v>0</v>
          </cell>
        </row>
        <row r="44">
          <cell r="A44" t="str">
            <v>021-15-0543  -D</v>
          </cell>
          <cell r="D44">
            <v>0</v>
          </cell>
          <cell r="F44">
            <v>0</v>
          </cell>
          <cell r="G44">
            <v>0</v>
          </cell>
          <cell r="I44">
            <v>0</v>
          </cell>
        </row>
        <row r="45">
          <cell r="A45" t="str">
            <v>021-15-8083  -D</v>
          </cell>
          <cell r="B45" t="str">
            <v xml:space="preserve">Department of Transportation                                    </v>
          </cell>
          <cell r="C45" t="str">
            <v xml:space="preserve">Federal-aid Highways                                            </v>
          </cell>
          <cell r="D45">
            <v>-81</v>
          </cell>
          <cell r="E45">
            <v>-79.739999999999995</v>
          </cell>
          <cell r="F45">
            <v>-1</v>
          </cell>
          <cell r="G45">
            <v>-497.49</v>
          </cell>
          <cell r="H45">
            <v>-497.49</v>
          </cell>
          <cell r="I45">
            <v>-162</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-7</v>
          </cell>
          <cell r="E47">
            <v>-6.32</v>
          </cell>
          <cell r="F47">
            <v>-1</v>
          </cell>
          <cell r="G47">
            <v>-44</v>
          </cell>
          <cell r="H47">
            <v>-43.83</v>
          </cell>
          <cell r="I47">
            <v>0</v>
          </cell>
        </row>
        <row r="48">
          <cell r="A48" t="str">
            <v>024-70-0703  -D</v>
          </cell>
          <cell r="B48" t="str">
            <v xml:space="preserve">Department of Homeland Security                                 </v>
          </cell>
          <cell r="C48" t="str">
            <v xml:space="preserve">Disaster Assistance Direct Loan Program Account                 </v>
          </cell>
          <cell r="D48">
            <v>-14</v>
          </cell>
          <cell r="E48">
            <v>-13.68</v>
          </cell>
          <cell r="F48">
            <v>0</v>
          </cell>
          <cell r="G48">
            <v>-5</v>
          </cell>
          <cell r="H48">
            <v>-4.87</v>
          </cell>
          <cell r="I48">
            <v>0</v>
          </cell>
        </row>
        <row r="49">
          <cell r="A49" t="str">
            <v>025-09-0183  -D</v>
          </cell>
          <cell r="B49" t="str">
            <v xml:space="preserve">Department of Housing and Urban Development                     </v>
          </cell>
          <cell r="C49" t="str">
            <v xml:space="preserve">FHA-Mutual Mortgage Insurance Program Account                   </v>
          </cell>
          <cell r="D49">
            <v>-3</v>
          </cell>
          <cell r="E49">
            <v>-3.41</v>
          </cell>
          <cell r="F49">
            <v>0</v>
          </cell>
          <cell r="G49">
            <v>0</v>
          </cell>
          <cell r="I49">
            <v>0</v>
          </cell>
        </row>
        <row r="50">
          <cell r="A50" t="str">
            <v>025-09-0200  -D</v>
          </cell>
          <cell r="B50" t="str">
            <v xml:space="preserve">Department of Housing and Urban Development                     </v>
          </cell>
          <cell r="C50" t="str">
            <v xml:space="preserve">FHA-General and Special Risk Program Account                    </v>
          </cell>
          <cell r="D50">
            <v>3</v>
          </cell>
          <cell r="E50">
            <v>3.21</v>
          </cell>
          <cell r="F50">
            <v>0</v>
          </cell>
          <cell r="G50">
            <v>87</v>
          </cell>
          <cell r="H50">
            <v>86.46</v>
          </cell>
          <cell r="I50">
            <v>1</v>
          </cell>
        </row>
        <row r="51">
          <cell r="A51" t="str">
            <v>025-09-0306  -D</v>
          </cell>
          <cell r="B51" t="str">
            <v xml:space="preserve">Department of Housing and Urban Development                     </v>
          </cell>
          <cell r="C51" t="str">
            <v xml:space="preserve">Green Retrofit Program for Multifamily Housing, Recovery Act    </v>
          </cell>
          <cell r="D51">
            <v>0</v>
          </cell>
          <cell r="E51">
            <v>0</v>
          </cell>
          <cell r="F51">
            <v>0</v>
          </cell>
          <cell r="G51">
            <v>-7</v>
          </cell>
          <cell r="H51">
            <v>-7.42</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-108</v>
          </cell>
          <cell r="E53">
            <v>-108.38</v>
          </cell>
          <cell r="F53">
            <v>0</v>
          </cell>
          <cell r="G53">
            <v>-74</v>
          </cell>
          <cell r="H53">
            <v>-73.67</v>
          </cell>
          <cell r="I53">
            <v>0</v>
          </cell>
        </row>
        <row r="54">
          <cell r="A54" t="str">
            <v>028-00-1154  -D</v>
          </cell>
          <cell r="B54" t="str">
            <v xml:space="preserve">Small Business Administration                                   </v>
          </cell>
          <cell r="C54" t="str">
            <v xml:space="preserve">Business Loans Program Account                                  </v>
          </cell>
          <cell r="D54">
            <v>-1</v>
          </cell>
          <cell r="E54">
            <v>-1.69</v>
          </cell>
          <cell r="F54">
            <v>1</v>
          </cell>
          <cell r="G54">
            <v>1</v>
          </cell>
          <cell r="H54">
            <v>0.76</v>
          </cell>
          <cell r="I54">
            <v>0</v>
          </cell>
        </row>
        <row r="55">
          <cell r="A55" t="str">
            <v>029-25-1119  -D</v>
          </cell>
          <cell r="B55" t="str">
            <v xml:space="preserve">Department of Veterans Affairs                                  </v>
          </cell>
          <cell r="C55" t="str">
            <v xml:space="preserve">Veterans Housing Benefit Program Fund                           </v>
          </cell>
          <cell r="D55">
            <v>4</v>
          </cell>
          <cell r="E55">
            <v>3.55</v>
          </cell>
          <cell r="F55">
            <v>0</v>
          </cell>
          <cell r="G55">
            <v>3</v>
          </cell>
          <cell r="H55">
            <v>2.0499999999999998</v>
          </cell>
          <cell r="I55">
            <v>1</v>
          </cell>
        </row>
        <row r="56">
          <cell r="A56" t="str">
            <v>029-25-1120  -D</v>
          </cell>
          <cell r="B56" t="str">
            <v xml:space="preserve">Department of Veterans Affairs                                  </v>
          </cell>
          <cell r="C56" t="str">
            <v xml:space="preserve">Native American Veteran Housing Loan Program Account            </v>
          </cell>
          <cell r="D56">
            <v>1</v>
          </cell>
          <cell r="E56">
            <v>1.03</v>
          </cell>
          <cell r="F56">
            <v>0</v>
          </cell>
          <cell r="G56">
            <v>1</v>
          </cell>
          <cell r="H56">
            <v>1.06</v>
          </cell>
          <cell r="I56">
            <v>0</v>
          </cell>
        </row>
        <row r="57">
          <cell r="A57" t="str">
            <v>184-05-1085  -D</v>
          </cell>
          <cell r="B57" t="str">
            <v xml:space="preserve">International Assistance Programs                               </v>
          </cell>
          <cell r="C57" t="str">
            <v xml:space="preserve">Foreign Military Financing Loan Program Account                 </v>
          </cell>
          <cell r="D57">
            <v>0</v>
          </cell>
          <cell r="E57">
            <v>0</v>
          </cell>
          <cell r="F57">
            <v>0</v>
          </cell>
          <cell r="G57">
            <v>104</v>
          </cell>
          <cell r="H57">
            <v>103.8</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31</v>
          </cell>
          <cell r="E60">
            <v>30.69</v>
          </cell>
          <cell r="F60">
            <v>0</v>
          </cell>
          <cell r="G60">
            <v>-36</v>
          </cell>
          <cell r="H60">
            <v>-35.67</v>
          </cell>
          <cell r="I60">
            <v>0</v>
          </cell>
        </row>
        <row r="61">
          <cell r="A61" t="str">
            <v>184-60-0006  -D</v>
          </cell>
          <cell r="B61" t="str">
            <v xml:space="preserve">International Assistance Programs                               </v>
          </cell>
          <cell r="C61" t="str">
            <v xml:space="preserve">United States Quota IMF Direct Loan Program Account             </v>
          </cell>
          <cell r="D61">
            <v>0</v>
          </cell>
          <cell r="F61">
            <v>0</v>
          </cell>
          <cell r="G61">
            <v>0</v>
          </cell>
          <cell r="I61">
            <v>0</v>
          </cell>
        </row>
        <row r="62">
          <cell r="A62" t="str">
            <v>184-60-0085  -D</v>
          </cell>
          <cell r="B62" t="str">
            <v xml:space="preserve">International Assistance Programs                               </v>
          </cell>
          <cell r="C62" t="str">
            <v xml:space="preserve">Loans to the IMF Direct Loan Program Account                    </v>
          </cell>
          <cell r="D62">
            <v>0</v>
          </cell>
          <cell r="F62">
            <v>0</v>
          </cell>
          <cell r="G62">
            <v>0</v>
          </cell>
          <cell r="I62">
            <v>0</v>
          </cell>
        </row>
        <row r="63">
          <cell r="A63" t="str">
            <v>351-00-0100  -D</v>
          </cell>
          <cell r="B63" t="str">
            <v xml:space="preserve">Export-Import Bank of the United States                         </v>
          </cell>
          <cell r="C63" t="str">
            <v xml:space="preserve">Export-Import Bank Loans Program Account                        </v>
          </cell>
          <cell r="D63">
            <v>-560</v>
          </cell>
          <cell r="E63">
            <v>-560.37</v>
          </cell>
          <cell r="F63">
            <v>0</v>
          </cell>
          <cell r="G63">
            <v>40</v>
          </cell>
          <cell r="H63">
            <v>39.6</v>
          </cell>
          <cell r="I63">
            <v>0</v>
          </cell>
        </row>
        <row r="64">
          <cell r="A64" t="str">
            <v>356-00-0300  -D</v>
          </cell>
          <cell r="B64" t="str">
            <v xml:space="preserve">Federal Communications Commission                               </v>
          </cell>
          <cell r="C64" t="str">
            <v xml:space="preserve">Spectrum Auction Program Account                                </v>
          </cell>
          <cell r="D64">
            <v>0</v>
          </cell>
          <cell r="F64">
            <v>0</v>
          </cell>
          <cell r="G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-39</v>
          </cell>
          <cell r="E66">
            <v>-38.56</v>
          </cell>
          <cell r="F66">
            <v>0</v>
          </cell>
          <cell r="G66">
            <v>-16</v>
          </cell>
          <cell r="H66">
            <v>-16.25</v>
          </cell>
          <cell r="I66">
            <v>0</v>
          </cell>
        </row>
        <row r="67">
          <cell r="A67" t="str">
            <v>005-49-1336  -G</v>
          </cell>
          <cell r="B67" t="str">
            <v xml:space="preserve">Department of Agriculture                                       </v>
          </cell>
          <cell r="C67" t="str">
            <v xml:space="preserve">Commodity Credit Corporation Export Loans Program Account       </v>
          </cell>
          <cell r="D67">
            <v>2</v>
          </cell>
          <cell r="E67">
            <v>2.29</v>
          </cell>
          <cell r="F67">
            <v>0</v>
          </cell>
          <cell r="G67">
            <v>6</v>
          </cell>
          <cell r="H67">
            <v>6.17</v>
          </cell>
          <cell r="I67">
            <v>0</v>
          </cell>
        </row>
        <row r="68">
          <cell r="A68" t="str">
            <v>005-53-2086  -G</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-0.01</v>
          </cell>
          <cell r="F69">
            <v>0</v>
          </cell>
          <cell r="G69">
            <v>0</v>
          </cell>
          <cell r="H69">
            <v>-0.01</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-0.02</v>
          </cell>
          <cell r="F71">
            <v>0</v>
          </cell>
          <cell r="G71">
            <v>0</v>
          </cell>
          <cell r="H71">
            <v>-0.35</v>
          </cell>
          <cell r="I71">
            <v>0</v>
          </cell>
        </row>
        <row r="72">
          <cell r="A72" t="str">
            <v>005-63-1951  -G</v>
          </cell>
          <cell r="B72" t="str">
            <v xml:space="preserve">Department of Agriculture                                       </v>
          </cell>
          <cell r="C72" t="str">
            <v xml:space="preserve">Rural Community Facilities Program Account                      </v>
          </cell>
          <cell r="D72">
            <v>9</v>
          </cell>
          <cell r="E72">
            <v>9.1999999999999993</v>
          </cell>
          <cell r="F72">
            <v>0</v>
          </cell>
          <cell r="G72">
            <v>4</v>
          </cell>
          <cell r="H72">
            <v>3.84</v>
          </cell>
          <cell r="I72">
            <v>0</v>
          </cell>
        </row>
        <row r="73">
          <cell r="A73" t="str">
            <v>005-63-2081  -G</v>
          </cell>
          <cell r="B73" t="str">
            <v xml:space="preserve">Department of Agriculture                                       </v>
          </cell>
          <cell r="C73" t="str">
            <v xml:space="preserve">Rural Housing Insurance Fund Program Account                    </v>
          </cell>
          <cell r="D73">
            <v>-6102</v>
          </cell>
          <cell r="E73">
            <v>-6102.05</v>
          </cell>
          <cell r="F73">
            <v>0</v>
          </cell>
          <cell r="G73">
            <v>-325</v>
          </cell>
          <cell r="H73">
            <v>-324.45999999999998</v>
          </cell>
          <cell r="I73">
            <v>-1</v>
          </cell>
        </row>
        <row r="74">
          <cell r="A74" t="str">
            <v>005-65-1902  -G</v>
          </cell>
          <cell r="B74" t="str">
            <v xml:space="preserve">Department of Agriculture                                       </v>
          </cell>
          <cell r="C74" t="str">
            <v xml:space="preserve">Rural Business Program Account                                  </v>
          </cell>
          <cell r="D74">
            <v>-15</v>
          </cell>
          <cell r="E74">
            <v>-14.74</v>
          </cell>
          <cell r="F74">
            <v>0</v>
          </cell>
          <cell r="G74">
            <v>-110</v>
          </cell>
          <cell r="H74">
            <v>-110.06</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0</v>
          </cell>
          <cell r="H75">
            <v>-0.09</v>
          </cell>
          <cell r="I75">
            <v>0</v>
          </cell>
        </row>
        <row r="76">
          <cell r="A76" t="str">
            <v>005-65-1908  -G</v>
          </cell>
          <cell r="B76" t="str">
            <v xml:space="preserve">Department of Agriculture                                       </v>
          </cell>
          <cell r="C76" t="str">
            <v xml:space="preserve">Rural Energy for America Program                                </v>
          </cell>
          <cell r="D76">
            <v>-23</v>
          </cell>
          <cell r="E76">
            <v>-22.73</v>
          </cell>
          <cell r="F76">
            <v>0</v>
          </cell>
          <cell r="G76">
            <v>-7</v>
          </cell>
          <cell r="H76">
            <v>-6.78</v>
          </cell>
          <cell r="I76">
            <v>0</v>
          </cell>
        </row>
        <row r="77">
          <cell r="A77" t="str">
            <v>005-65-3106  -G</v>
          </cell>
          <cell r="B77" t="str">
            <v xml:space="preserve">Department of Agriculture                                       </v>
          </cell>
          <cell r="C77" t="str">
            <v xml:space="preserve">Biorefinery Assistance Program Account                          </v>
          </cell>
          <cell r="D77">
            <v>-4</v>
          </cell>
          <cell r="E77">
            <v>-3.62</v>
          </cell>
          <cell r="F77">
            <v>0</v>
          </cell>
          <cell r="G77">
            <v>34</v>
          </cell>
          <cell r="H77">
            <v>34.090000000000003</v>
          </cell>
          <cell r="I77">
            <v>0</v>
          </cell>
        </row>
        <row r="78">
          <cell r="A78" t="str">
            <v>006-05-0121  -G</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F81">
            <v>0</v>
          </cell>
          <cell r="G81">
            <v>0</v>
          </cell>
          <cell r="I81">
            <v>0</v>
          </cell>
        </row>
        <row r="82">
          <cell r="A82" t="str">
            <v>007-10-5336  -G</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-7</v>
          </cell>
          <cell r="E84">
            <v>-7.34</v>
          </cell>
          <cell r="F84">
            <v>0</v>
          </cell>
          <cell r="G84">
            <v>-16</v>
          </cell>
          <cell r="H84">
            <v>-16.48</v>
          </cell>
          <cell r="I84">
            <v>0</v>
          </cell>
        </row>
        <row r="85">
          <cell r="A85" t="str">
            <v>009-15-0340  -G</v>
          </cell>
          <cell r="B85" t="str">
            <v xml:space="preserve">Department of Health and Human Services                         </v>
          </cell>
          <cell r="C85" t="str">
            <v xml:space="preserve">Health Education Assistance Loans Program Account               </v>
          </cell>
          <cell r="D85">
            <v>0</v>
          </cell>
          <cell r="F85">
            <v>0</v>
          </cell>
          <cell r="G85">
            <v>0</v>
          </cell>
          <cell r="I85">
            <v>0</v>
          </cell>
        </row>
        <row r="86">
          <cell r="A86" t="str">
            <v>009-15-0350  -G</v>
          </cell>
          <cell r="B86" t="str">
            <v xml:space="preserve">Department of Health and Human Services                         </v>
          </cell>
          <cell r="C86" t="str">
            <v xml:space="preserve">Health Resources and Services                                   </v>
          </cell>
          <cell r="D86">
            <v>-1</v>
          </cell>
          <cell r="E86">
            <v>-0.56000000000000005</v>
          </cell>
          <cell r="F86">
            <v>0</v>
          </cell>
          <cell r="G86">
            <v>0</v>
          </cell>
          <cell r="H86">
            <v>-0.13</v>
          </cell>
          <cell r="I86">
            <v>0</v>
          </cell>
        </row>
        <row r="87">
          <cell r="A87" t="str">
            <v>010-76-2628  -G</v>
          </cell>
          <cell r="B87" t="str">
            <v xml:space="preserve">Department of the Interior                                      </v>
          </cell>
          <cell r="C87" t="str">
            <v xml:space="preserve">Indian Guaranteed Loan Program Account                          </v>
          </cell>
          <cell r="D87">
            <v>-16</v>
          </cell>
          <cell r="E87">
            <v>-15.3</v>
          </cell>
          <cell r="F87">
            <v>-1</v>
          </cell>
          <cell r="G87">
            <v>0</v>
          </cell>
          <cell r="H87">
            <v>0.31</v>
          </cell>
          <cell r="I87">
            <v>0</v>
          </cell>
        </row>
        <row r="88">
          <cell r="A88" t="str">
            <v>015-05-0122  -G</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-3</v>
          </cell>
          <cell r="E90">
            <v>-3.24</v>
          </cell>
          <cell r="F90">
            <v>0</v>
          </cell>
          <cell r="G90">
            <v>-2</v>
          </cell>
          <cell r="H90">
            <v>-1.68</v>
          </cell>
          <cell r="I90">
            <v>0</v>
          </cell>
        </row>
        <row r="91">
          <cell r="A91" t="str">
            <v>018-45-0231  -G</v>
          </cell>
          <cell r="B91" t="str">
            <v xml:space="preserve">Department of Education                                         </v>
          </cell>
          <cell r="C91" t="str">
            <v xml:space="preserve">Federal Family Education Loan Program Account                   </v>
          </cell>
          <cell r="D91">
            <v>2118</v>
          </cell>
          <cell r="E91">
            <v>2118.1999999999998</v>
          </cell>
          <cell r="F91">
            <v>0</v>
          </cell>
          <cell r="G91">
            <v>836</v>
          </cell>
          <cell r="H91">
            <v>835.97</v>
          </cell>
          <cell r="I91">
            <v>0</v>
          </cell>
        </row>
        <row r="92">
          <cell r="A92" t="str">
            <v>018-45-0247  -G</v>
          </cell>
          <cell r="B92" t="str">
            <v xml:space="preserve">Department of Education                                         </v>
          </cell>
          <cell r="C92" t="str">
            <v xml:space="preserve">Health Education Assistance Loans Program Account               </v>
          </cell>
          <cell r="D92">
            <v>-7</v>
          </cell>
          <cell r="E92">
            <v>-7.41</v>
          </cell>
          <cell r="F92">
            <v>0</v>
          </cell>
          <cell r="G92">
            <v>-4</v>
          </cell>
          <cell r="H92">
            <v>-3.7</v>
          </cell>
          <cell r="I92">
            <v>0</v>
          </cell>
        </row>
        <row r="93">
          <cell r="A93" t="str">
            <v>019-20-0208  -G</v>
          </cell>
          <cell r="B93" t="str">
            <v xml:space="preserve">Department of Energy                                            </v>
          </cell>
          <cell r="C93" t="str">
            <v xml:space="preserve">Title 17 Innovative Technology Loan Guarantee Program           </v>
          </cell>
          <cell r="D93">
            <v>-16</v>
          </cell>
          <cell r="E93">
            <v>-15.69</v>
          </cell>
          <cell r="F93">
            <v>0</v>
          </cell>
          <cell r="G93">
            <v>-8</v>
          </cell>
          <cell r="H93">
            <v>-7.55</v>
          </cell>
          <cell r="I93">
            <v>0</v>
          </cell>
        </row>
        <row r="94">
          <cell r="A94" t="str">
            <v>019-20-0350  -G</v>
          </cell>
          <cell r="D94">
            <v>0</v>
          </cell>
          <cell r="F94">
            <v>0</v>
          </cell>
          <cell r="G94">
            <v>0</v>
          </cell>
          <cell r="I94">
            <v>0</v>
          </cell>
        </row>
        <row r="95">
          <cell r="A95" t="str">
            <v>020-00-0254  -G</v>
          </cell>
          <cell r="D95">
            <v>0</v>
          </cell>
          <cell r="F95">
            <v>0</v>
          </cell>
          <cell r="G95">
            <v>0</v>
          </cell>
          <cell r="I95">
            <v>0</v>
          </cell>
        </row>
        <row r="96">
          <cell r="A96" t="str">
            <v>021-02-8541  -G</v>
          </cell>
          <cell r="D96">
            <v>0</v>
          </cell>
          <cell r="F96">
            <v>0</v>
          </cell>
          <cell r="G96">
            <v>0</v>
          </cell>
          <cell r="I96">
            <v>0</v>
          </cell>
        </row>
        <row r="97">
          <cell r="A97" t="str">
            <v>021-04-0155  -G</v>
          </cell>
          <cell r="B97" t="str">
            <v xml:space="preserve">Department of Transportation                                    </v>
          </cell>
          <cell r="C97" t="str">
            <v xml:space="preserve">Minority Business Resource Center Program                       </v>
          </cell>
          <cell r="D97">
            <v>0</v>
          </cell>
          <cell r="E97">
            <v>0.1</v>
          </cell>
          <cell r="F97">
            <v>0</v>
          </cell>
          <cell r="G97">
            <v>0</v>
          </cell>
          <cell r="H97">
            <v>-0.05</v>
          </cell>
          <cell r="I97">
            <v>0</v>
          </cell>
        </row>
        <row r="98">
          <cell r="A98" t="str">
            <v>021-15-8083  -G</v>
          </cell>
          <cell r="B98" t="str">
            <v xml:space="preserve">Department of Transportation                                    </v>
          </cell>
          <cell r="C98" t="str">
            <v xml:space="preserve">Federal-aid Highways                                            </v>
          </cell>
          <cell r="D98">
            <v>0</v>
          </cell>
          <cell r="F98">
            <v>0</v>
          </cell>
          <cell r="G98">
            <v>0</v>
          </cell>
          <cell r="I98">
            <v>0</v>
          </cell>
        </row>
        <row r="99">
          <cell r="A99" t="str">
            <v>021-27-0750  -G</v>
          </cell>
          <cell r="B99" t="str">
            <v xml:space="preserve">Department of Transportation                                    </v>
          </cell>
          <cell r="C99" t="str">
            <v xml:space="preserve">Railroad Rehabilitation and Improvement Program                 </v>
          </cell>
          <cell r="D99">
            <v>0</v>
          </cell>
          <cell r="F99">
            <v>0</v>
          </cell>
          <cell r="G99">
            <v>0</v>
          </cell>
          <cell r="I99">
            <v>0</v>
          </cell>
        </row>
        <row r="100">
          <cell r="A100" t="str">
            <v>021-70-1752  -G</v>
          </cell>
          <cell r="B100" t="str">
            <v xml:space="preserve">Department of Transportation                                    </v>
          </cell>
          <cell r="C100" t="str">
            <v xml:space="preserve">Maritime Guaranteed Loan (title XI) Program Account             </v>
          </cell>
          <cell r="D100">
            <v>-26</v>
          </cell>
          <cell r="E100">
            <v>-25.54</v>
          </cell>
          <cell r="F100">
            <v>0</v>
          </cell>
          <cell r="G100">
            <v>-120</v>
          </cell>
          <cell r="H100">
            <v>-120.64</v>
          </cell>
          <cell r="I100">
            <v>1</v>
          </cell>
        </row>
        <row r="101">
          <cell r="A101" t="str">
            <v>025-03-0223  -G</v>
          </cell>
          <cell r="B101" t="str">
            <v xml:space="preserve">Department of Housing and Urban Development                     </v>
          </cell>
          <cell r="C101" t="str">
            <v xml:space="preserve">Indian Housing Loan Guarantee Fund Program Account              </v>
          </cell>
          <cell r="D101">
            <v>-10</v>
          </cell>
          <cell r="E101">
            <v>-9.3000000000000007</v>
          </cell>
          <cell r="F101">
            <v>-1</v>
          </cell>
          <cell r="G101">
            <v>1</v>
          </cell>
          <cell r="H101">
            <v>1.03</v>
          </cell>
          <cell r="I101">
            <v>0</v>
          </cell>
        </row>
        <row r="102">
          <cell r="A102" t="str">
            <v>025-03-0233  -G</v>
          </cell>
          <cell r="B102" t="str">
            <v xml:space="preserve">Department of Housing and Urban Development                     </v>
          </cell>
          <cell r="C102" t="str">
            <v xml:space="preserve">Native Hawaiian Housing Loan Guarantee Fund Program Account     </v>
          </cell>
          <cell r="D102">
            <v>0</v>
          </cell>
          <cell r="E102">
            <v>7.0000000000000007E-2</v>
          </cell>
          <cell r="F102">
            <v>0</v>
          </cell>
          <cell r="G102">
            <v>0</v>
          </cell>
          <cell r="H102">
            <v>0.08</v>
          </cell>
          <cell r="I102">
            <v>0</v>
          </cell>
        </row>
        <row r="103">
          <cell r="A103" t="str">
            <v>025-03-0313  -G</v>
          </cell>
          <cell r="B103" t="str">
            <v xml:space="preserve">Department of Housing and Urban Development                     </v>
          </cell>
          <cell r="C103" t="str">
            <v xml:space="preserve">Native American Housing Block Grant                             </v>
          </cell>
          <cell r="D103">
            <v>-2</v>
          </cell>
          <cell r="E103">
            <v>-2.21</v>
          </cell>
          <cell r="F103">
            <v>0</v>
          </cell>
          <cell r="G103">
            <v>-2</v>
          </cell>
          <cell r="H103">
            <v>-2.02</v>
          </cell>
          <cell r="I103">
            <v>0</v>
          </cell>
        </row>
        <row r="104">
          <cell r="A104" t="str">
            <v>025-06-0198  -G</v>
          </cell>
          <cell r="B104" t="str">
            <v xml:space="preserve">Department of Housing and Urban Development                     </v>
          </cell>
          <cell r="C104" t="str">
            <v xml:space="preserve">Community Development Loan Guarantees Program Account           </v>
          </cell>
          <cell r="D104">
            <v>-3</v>
          </cell>
          <cell r="E104">
            <v>-3.18</v>
          </cell>
          <cell r="F104">
            <v>0</v>
          </cell>
          <cell r="G104">
            <v>-24</v>
          </cell>
          <cell r="H104">
            <v>-24.27</v>
          </cell>
          <cell r="I104">
            <v>0</v>
          </cell>
        </row>
        <row r="105">
          <cell r="A105" t="str">
            <v>025-09-0183  -G</v>
          </cell>
          <cell r="B105" t="str">
            <v xml:space="preserve">Department of Housing and Urban Development                     </v>
          </cell>
          <cell r="C105" t="str">
            <v xml:space="preserve">FHA-Mutual Mortgage Insurance Program Account                   </v>
          </cell>
          <cell r="D105">
            <v>13058</v>
          </cell>
          <cell r="E105">
            <v>13058.19</v>
          </cell>
          <cell r="F105">
            <v>0</v>
          </cell>
          <cell r="G105">
            <v>9543</v>
          </cell>
          <cell r="H105">
            <v>9543.67</v>
          </cell>
          <cell r="I105">
            <v>-1</v>
          </cell>
        </row>
        <row r="106">
          <cell r="A106" t="str">
            <v>025-09-0200  -G</v>
          </cell>
          <cell r="B106" t="str">
            <v xml:space="preserve">Department of Housing and Urban Development                     </v>
          </cell>
          <cell r="C106" t="str">
            <v xml:space="preserve">FHA-General and Special Risk Program Account                    </v>
          </cell>
          <cell r="D106">
            <v>2460</v>
          </cell>
          <cell r="E106">
            <v>2459.9</v>
          </cell>
          <cell r="F106">
            <v>0</v>
          </cell>
          <cell r="G106">
            <v>877</v>
          </cell>
          <cell r="H106">
            <v>877.37</v>
          </cell>
          <cell r="I106">
            <v>0</v>
          </cell>
        </row>
        <row r="107">
          <cell r="A107" t="str">
            <v>025-09-0343  -G</v>
          </cell>
          <cell r="B107" t="str">
            <v xml:space="preserve">Department of Housing and Urban Development                     </v>
          </cell>
          <cell r="C107" t="str">
            <v xml:space="preserve">Home Ownership Preservation Equity Fund Program Account         </v>
          </cell>
          <cell r="D107">
            <v>0</v>
          </cell>
          <cell r="F107">
            <v>0</v>
          </cell>
          <cell r="G107">
            <v>0</v>
          </cell>
          <cell r="I107">
            <v>0</v>
          </cell>
        </row>
        <row r="108">
          <cell r="A108" t="str">
            <v>025-12-0186  -G</v>
          </cell>
          <cell r="B108" t="str">
            <v xml:space="preserve">Department of Housing and Urban Development                     </v>
          </cell>
          <cell r="C108" t="str">
            <v xml:space="preserve">Guarantees of Mortgage-backed Securities Loan Guarantee Program </v>
          </cell>
          <cell r="D108">
            <v>-1337</v>
          </cell>
          <cell r="E108">
            <v>-1336.69</v>
          </cell>
          <cell r="F108">
            <v>0</v>
          </cell>
          <cell r="G108">
            <v>-710</v>
          </cell>
          <cell r="H108">
            <v>-710.1</v>
          </cell>
          <cell r="I108">
            <v>0</v>
          </cell>
        </row>
        <row r="109">
          <cell r="A109" t="str">
            <v>028-00-1152  -G</v>
          </cell>
          <cell r="B109" t="str">
            <v xml:space="preserve">Small Business Administration                                   </v>
          </cell>
          <cell r="C109" t="str">
            <v xml:space="preserve">Disaster Loans Program Account                                  </v>
          </cell>
          <cell r="D109">
            <v>0</v>
          </cell>
          <cell r="F109">
            <v>0</v>
          </cell>
          <cell r="G109">
            <v>0</v>
          </cell>
          <cell r="I109">
            <v>0</v>
          </cell>
        </row>
        <row r="110">
          <cell r="A110" t="str">
            <v>028-00-1154  -G</v>
          </cell>
          <cell r="B110" t="str">
            <v xml:space="preserve">Small Business Administration                                   </v>
          </cell>
          <cell r="C110" t="str">
            <v xml:space="preserve">Business Loans Program Account                                  </v>
          </cell>
          <cell r="D110">
            <v>-326</v>
          </cell>
          <cell r="E110">
            <v>-325.89</v>
          </cell>
          <cell r="F110">
            <v>0</v>
          </cell>
          <cell r="G110">
            <v>-1285</v>
          </cell>
          <cell r="H110">
            <v>-1284.99</v>
          </cell>
          <cell r="I110">
            <v>0</v>
          </cell>
        </row>
        <row r="111">
          <cell r="A111" t="str">
            <v>029-25-1119  -G</v>
          </cell>
          <cell r="B111" t="str">
            <v xml:space="preserve">Department of Veterans Affairs                                  </v>
          </cell>
          <cell r="C111" t="str">
            <v xml:space="preserve">Veterans Housing Benefit Program Fund                           </v>
          </cell>
          <cell r="D111">
            <v>-1472</v>
          </cell>
          <cell r="E111">
            <v>-1472.27</v>
          </cell>
          <cell r="F111">
            <v>0</v>
          </cell>
          <cell r="G111">
            <v>-1857</v>
          </cell>
          <cell r="H111">
            <v>-1857.11</v>
          </cell>
          <cell r="I111">
            <v>0</v>
          </cell>
        </row>
        <row r="112">
          <cell r="A112" t="str">
            <v>184-15-0301  -G</v>
          </cell>
          <cell r="B112" t="str">
            <v xml:space="preserve">International Assistance Programs                               </v>
          </cell>
          <cell r="C112" t="str">
            <v xml:space="preserve">Loan Guarantees to Israel Program Account                       </v>
          </cell>
          <cell r="D112">
            <v>-32</v>
          </cell>
          <cell r="E112">
            <v>-32.18</v>
          </cell>
          <cell r="F112">
            <v>0</v>
          </cell>
          <cell r="G112">
            <v>-28</v>
          </cell>
          <cell r="H112">
            <v>-28.13</v>
          </cell>
          <cell r="I112">
            <v>0</v>
          </cell>
        </row>
        <row r="113">
          <cell r="A113" t="str">
            <v>184-15-0304  -G</v>
          </cell>
          <cell r="B113" t="str">
            <v xml:space="preserve">International Assistance Programs                               </v>
          </cell>
          <cell r="C113" t="str">
            <v xml:space="preserve">Loan Guarantees to Egypt Program Account                        </v>
          </cell>
          <cell r="D113">
            <v>0</v>
          </cell>
          <cell r="F113">
            <v>0</v>
          </cell>
          <cell r="G113">
            <v>0</v>
          </cell>
          <cell r="I113">
            <v>0</v>
          </cell>
        </row>
        <row r="114">
          <cell r="A114" t="str">
            <v>184-15-0400  -G</v>
          </cell>
          <cell r="B114" t="str">
            <v xml:space="preserve">International Assistance Programs                               </v>
          </cell>
          <cell r="C114" t="str">
            <v>Microenterprise and Small Enterprise Development Program Account</v>
          </cell>
          <cell r="D114">
            <v>0</v>
          </cell>
          <cell r="F114">
            <v>0</v>
          </cell>
          <cell r="G114">
            <v>0</v>
          </cell>
          <cell r="I114">
            <v>0</v>
          </cell>
        </row>
        <row r="115">
          <cell r="A115" t="str">
            <v>184-15-0401  -G</v>
          </cell>
          <cell r="B115" t="str">
            <v xml:space="preserve">International Assistance Programs                               </v>
          </cell>
          <cell r="C115" t="str">
            <v xml:space="preserve">Urban and Environmental Credit Program Account                  </v>
          </cell>
          <cell r="D115">
            <v>1</v>
          </cell>
          <cell r="E115">
            <v>1.08</v>
          </cell>
          <cell r="F115">
            <v>0</v>
          </cell>
          <cell r="G115">
            <v>-1</v>
          </cell>
          <cell r="H115">
            <v>-1.01</v>
          </cell>
          <cell r="I115">
            <v>0</v>
          </cell>
        </row>
        <row r="116">
          <cell r="A116" t="str">
            <v>184-15-0402  -G</v>
          </cell>
          <cell r="D116">
            <v>144</v>
          </cell>
          <cell r="E116">
            <v>144.46</v>
          </cell>
          <cell r="F116">
            <v>0</v>
          </cell>
          <cell r="G116">
            <v>-40</v>
          </cell>
          <cell r="H116">
            <v>-39.5</v>
          </cell>
          <cell r="I116">
            <v>0</v>
          </cell>
        </row>
        <row r="117">
          <cell r="A117" t="str">
            <v>184-15-0409  -G</v>
          </cell>
          <cell r="B117" t="str">
            <v xml:space="preserve">International Assistance Programs                               </v>
          </cell>
          <cell r="C117" t="str">
            <v xml:space="preserve">MENA Loan Guarantee Program Account                             </v>
          </cell>
          <cell r="D117">
            <v>64</v>
          </cell>
          <cell r="E117">
            <v>63.97</v>
          </cell>
          <cell r="F117">
            <v>0</v>
          </cell>
          <cell r="G117">
            <v>238</v>
          </cell>
          <cell r="H117">
            <v>237.98</v>
          </cell>
          <cell r="I117">
            <v>0</v>
          </cell>
        </row>
        <row r="118">
          <cell r="A118" t="str">
            <v>184-15-1264  -G</v>
          </cell>
          <cell r="B118" t="str">
            <v xml:space="preserve">International Assistance Programs                               </v>
          </cell>
          <cell r="C118" t="str">
            <v xml:space="preserve">Development Credit Authority Program Account                    </v>
          </cell>
          <cell r="D118">
            <v>-1</v>
          </cell>
          <cell r="E118">
            <v>-1.73</v>
          </cell>
          <cell r="F118">
            <v>1</v>
          </cell>
          <cell r="G118">
            <v>-9</v>
          </cell>
          <cell r="H118">
            <v>-8.3000000000000007</v>
          </cell>
          <cell r="I118">
            <v>-1</v>
          </cell>
        </row>
        <row r="119">
          <cell r="A119" t="str">
            <v>184-20-0100  -G</v>
          </cell>
          <cell r="B119" t="str">
            <v xml:space="preserve">International Assistance Programs                               </v>
          </cell>
          <cell r="C119" t="str">
            <v xml:space="preserve">Overseas Private Investment Corporation Program Account         </v>
          </cell>
          <cell r="D119">
            <v>-2</v>
          </cell>
          <cell r="E119">
            <v>-2.0699999999999998</v>
          </cell>
          <cell r="F119">
            <v>0</v>
          </cell>
          <cell r="G119">
            <v>134</v>
          </cell>
          <cell r="H119">
            <v>133.94</v>
          </cell>
          <cell r="I119">
            <v>0</v>
          </cell>
        </row>
        <row r="120">
          <cell r="A120" t="str">
            <v>351-00-0100  -G</v>
          </cell>
          <cell r="B120" t="str">
            <v xml:space="preserve">Export-Import Bank of the United States                         </v>
          </cell>
          <cell r="C120" t="str">
            <v xml:space="preserve">Export-Import Bank Loans Program Account                        </v>
          </cell>
          <cell r="D120">
            <v>-127</v>
          </cell>
          <cell r="E120">
            <v>-127.08</v>
          </cell>
          <cell r="F120">
            <v>0</v>
          </cell>
          <cell r="G120">
            <v>-419</v>
          </cell>
          <cell r="H120">
            <v>-419.21</v>
          </cell>
          <cell r="I120">
            <v>0</v>
          </cell>
        </row>
        <row r="121">
          <cell r="A121" t="str">
            <v>538-00-3740  -G</v>
          </cell>
          <cell r="B121" t="str">
            <v xml:space="preserve">National Infrastructure Bank                                    </v>
          </cell>
          <cell r="C121" t="str">
            <v xml:space="preserve">National Infrastructure Bank Program Account                    </v>
          </cell>
          <cell r="D121">
            <v>0</v>
          </cell>
          <cell r="F121">
            <v>0</v>
          </cell>
          <cell r="G121">
            <v>0</v>
          </cell>
          <cell r="I121">
            <v>0</v>
          </cell>
        </row>
        <row r="122">
          <cell r="A122" t="str">
            <v>MANUAL_ENTRY</v>
          </cell>
          <cell r="D122">
            <v>0</v>
          </cell>
          <cell r="E122">
            <v>0</v>
          </cell>
          <cell r="F122">
            <v>0</v>
          </cell>
          <cell r="G122">
            <v>0</v>
          </cell>
          <cell r="H122">
            <v>0</v>
          </cell>
          <cell r="I122">
            <v>0</v>
          </cell>
        </row>
      </sheetData>
      <sheetData sheetId="12">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156</v>
          </cell>
          <cell r="E2">
            <v>156.08000000000001</v>
          </cell>
          <cell r="F2">
            <v>0</v>
          </cell>
          <cell r="G2">
            <v>-23</v>
          </cell>
          <cell r="H2">
            <v>-23.52</v>
          </cell>
          <cell r="I2">
            <v>1</v>
          </cell>
        </row>
        <row r="3">
          <cell r="A3" t="str">
            <v>005-49-3301  -D</v>
          </cell>
          <cell r="B3" t="str">
            <v xml:space="preserve">Department of Agriculture                                       </v>
          </cell>
          <cell r="C3" t="str">
            <v xml:space="preserve">Farm Storage Facility Loans Program Account                     </v>
          </cell>
          <cell r="D3">
            <v>18</v>
          </cell>
          <cell r="E3">
            <v>17.18</v>
          </cell>
          <cell r="F3">
            <v>1</v>
          </cell>
          <cell r="G3">
            <v>0</v>
          </cell>
          <cell r="H3">
            <v>0.41</v>
          </cell>
          <cell r="I3">
            <v>0</v>
          </cell>
        </row>
        <row r="4">
          <cell r="A4" t="str">
            <v>005-49-3303  -D</v>
          </cell>
          <cell r="B4" t="str">
            <v xml:space="preserve">Department of Agriculture                                       </v>
          </cell>
          <cell r="C4" t="str">
            <v xml:space="preserve">Emergency Boll Weevil Loan Program Account                      </v>
          </cell>
          <cell r="D4">
            <v>0</v>
          </cell>
          <cell r="E4">
            <v>-0.16</v>
          </cell>
          <cell r="F4">
            <v>0</v>
          </cell>
          <cell r="G4">
            <v>0</v>
          </cell>
          <cell r="H4">
            <v>-0.16</v>
          </cell>
          <cell r="I4">
            <v>0</v>
          </cell>
        </row>
        <row r="5">
          <cell r="A5" t="str">
            <v>005-60-1230  -D</v>
          </cell>
          <cell r="B5" t="str">
            <v xml:space="preserve">Department of Agriculture                                       </v>
          </cell>
          <cell r="C5" t="str">
            <v>Rural Electrification and Telecommunications Loans Program Accou</v>
          </cell>
          <cell r="D5">
            <v>5</v>
          </cell>
          <cell r="E5">
            <v>5.07</v>
          </cell>
          <cell r="F5">
            <v>0</v>
          </cell>
          <cell r="G5">
            <v>-98</v>
          </cell>
          <cell r="H5">
            <v>-97.35</v>
          </cell>
          <cell r="I5">
            <v>-1</v>
          </cell>
        </row>
        <row r="6">
          <cell r="A6" t="str">
            <v>005-60-1231  -D</v>
          </cell>
          <cell r="B6" t="str">
            <v xml:space="preserve">Department of Agriculture                                       </v>
          </cell>
          <cell r="C6" t="str">
            <v xml:space="preserve">Rural Telephone Bank Program Account                            </v>
          </cell>
          <cell r="D6">
            <v>1</v>
          </cell>
          <cell r="E6">
            <v>1.07</v>
          </cell>
          <cell r="F6">
            <v>0</v>
          </cell>
          <cell r="G6">
            <v>0</v>
          </cell>
          <cell r="H6">
            <v>-0.4</v>
          </cell>
          <cell r="I6">
            <v>0</v>
          </cell>
        </row>
        <row r="7">
          <cell r="A7" t="str">
            <v>005-60-1232  -D</v>
          </cell>
          <cell r="B7" t="str">
            <v xml:space="preserve">Department of Agriculture                                       </v>
          </cell>
          <cell r="C7" t="str">
            <v xml:space="preserve">Distance Learning, Telemedicine, and Broadband Program          </v>
          </cell>
          <cell r="D7">
            <v>-99</v>
          </cell>
          <cell r="E7">
            <v>-98.57</v>
          </cell>
          <cell r="F7">
            <v>0</v>
          </cell>
          <cell r="G7">
            <v>26</v>
          </cell>
          <cell r="H7">
            <v>25.77</v>
          </cell>
          <cell r="I7">
            <v>0</v>
          </cell>
        </row>
        <row r="8">
          <cell r="A8" t="str">
            <v>005-60-1980  -D</v>
          </cell>
          <cell r="B8" t="str">
            <v xml:space="preserve">Department of Agriculture                                       </v>
          </cell>
          <cell r="C8" t="str">
            <v xml:space="preserve">Rural Water and Waste Disposal Program Account                  </v>
          </cell>
          <cell r="D8">
            <v>-137</v>
          </cell>
          <cell r="E8">
            <v>-137.47999999999999</v>
          </cell>
          <cell r="F8">
            <v>0</v>
          </cell>
          <cell r="G8">
            <v>-81</v>
          </cell>
          <cell r="H8">
            <v>-80.55</v>
          </cell>
          <cell r="I8">
            <v>0</v>
          </cell>
        </row>
        <row r="9">
          <cell r="A9" t="str">
            <v>005-63-1951  -D</v>
          </cell>
          <cell r="B9" t="str">
            <v xml:space="preserve">Department of Agriculture                                       </v>
          </cell>
          <cell r="C9" t="str">
            <v xml:space="preserve">Rural Community Facilities Program Account                      </v>
          </cell>
          <cell r="D9">
            <v>78</v>
          </cell>
          <cell r="E9">
            <v>77.569999999999993</v>
          </cell>
          <cell r="F9">
            <v>0</v>
          </cell>
          <cell r="G9">
            <v>141</v>
          </cell>
          <cell r="H9">
            <v>141.54</v>
          </cell>
          <cell r="I9">
            <v>-1</v>
          </cell>
        </row>
        <row r="10">
          <cell r="A10" t="str">
            <v>005-63-2002  -D</v>
          </cell>
          <cell r="B10" t="str">
            <v xml:space="preserve">Department of Agriculture                                       </v>
          </cell>
          <cell r="C10" t="str">
            <v xml:space="preserve">Multifamily Housing Revitalization Program Account              </v>
          </cell>
          <cell r="D10">
            <v>-3</v>
          </cell>
          <cell r="E10">
            <v>-3.19</v>
          </cell>
          <cell r="F10">
            <v>0</v>
          </cell>
          <cell r="G10">
            <v>-4</v>
          </cell>
          <cell r="H10">
            <v>-4.24</v>
          </cell>
          <cell r="I10">
            <v>0</v>
          </cell>
        </row>
        <row r="11">
          <cell r="A11" t="str">
            <v>005-63-2081  -D</v>
          </cell>
          <cell r="B11" t="str">
            <v xml:space="preserve">Department of Agriculture                                       </v>
          </cell>
          <cell r="C11" t="str">
            <v xml:space="preserve">Rural Housing Insurance Fund Program Account                    </v>
          </cell>
          <cell r="D11">
            <v>-44</v>
          </cell>
          <cell r="E11">
            <v>-43.91</v>
          </cell>
          <cell r="F11">
            <v>0</v>
          </cell>
          <cell r="G11">
            <v>-94</v>
          </cell>
          <cell r="H11">
            <v>-94.69</v>
          </cell>
          <cell r="I11">
            <v>1</v>
          </cell>
        </row>
        <row r="12">
          <cell r="A12" t="str">
            <v>005-65-1902  -D</v>
          </cell>
          <cell r="B12" t="str">
            <v xml:space="preserve">Department of Agriculture                                       </v>
          </cell>
          <cell r="C12" t="str">
            <v xml:space="preserve">Rural Business Program Account                                  </v>
          </cell>
          <cell r="D12">
            <v>5</v>
          </cell>
          <cell r="E12">
            <v>4.55</v>
          </cell>
          <cell r="F12">
            <v>0</v>
          </cell>
          <cell r="G12">
            <v>3</v>
          </cell>
          <cell r="H12">
            <v>3.34</v>
          </cell>
          <cell r="I12">
            <v>0</v>
          </cell>
        </row>
        <row r="13">
          <cell r="A13" t="str">
            <v>005-65-1955  -D</v>
          </cell>
          <cell r="B13" t="str">
            <v xml:space="preserve">Department of Agriculture                                       </v>
          </cell>
          <cell r="C13" t="str">
            <v xml:space="preserve">Rural Microenterprise Investment Program Account                </v>
          </cell>
          <cell r="D13">
            <v>0</v>
          </cell>
          <cell r="E13">
            <v>-0.25</v>
          </cell>
          <cell r="F13">
            <v>0</v>
          </cell>
          <cell r="G13">
            <v>-1</v>
          </cell>
          <cell r="H13">
            <v>-1.25</v>
          </cell>
          <cell r="I13">
            <v>0</v>
          </cell>
        </row>
        <row r="14">
          <cell r="A14" t="str">
            <v>005-65-2069  -D</v>
          </cell>
          <cell r="B14" t="str">
            <v xml:space="preserve">Department of Agriculture                                       </v>
          </cell>
          <cell r="C14" t="str">
            <v xml:space="preserve">Intermediary Relending Program Fund Account                     </v>
          </cell>
          <cell r="D14">
            <v>0</v>
          </cell>
          <cell r="E14">
            <v>-0.02</v>
          </cell>
          <cell r="F14">
            <v>0</v>
          </cell>
          <cell r="G14">
            <v>-6</v>
          </cell>
          <cell r="H14">
            <v>-5.61</v>
          </cell>
          <cell r="I14">
            <v>0</v>
          </cell>
        </row>
        <row r="15">
          <cell r="A15" t="str">
            <v>005-65-3108  -D</v>
          </cell>
          <cell r="B15" t="str">
            <v xml:space="preserve">Department of Agriculture                                       </v>
          </cell>
          <cell r="C15" t="str">
            <v xml:space="preserve">Rural Economic Development Loans Program Account                </v>
          </cell>
          <cell r="D15">
            <v>-4</v>
          </cell>
          <cell r="E15">
            <v>-3.59</v>
          </cell>
          <cell r="F15">
            <v>0</v>
          </cell>
          <cell r="G15">
            <v>0</v>
          </cell>
          <cell r="H15">
            <v>-0.05</v>
          </cell>
          <cell r="I15">
            <v>0</v>
          </cell>
        </row>
        <row r="16">
          <cell r="A16" t="str">
            <v>005-68-2277  -D</v>
          </cell>
          <cell r="B16" t="str">
            <v xml:space="preserve">Department of Agriculture                                       </v>
          </cell>
          <cell r="C16" t="str">
            <v>Public Law 480 Title I Direct Credit and Food for Progress Progr</v>
          </cell>
          <cell r="D16">
            <v>6</v>
          </cell>
          <cell r="E16">
            <v>6.49</v>
          </cell>
          <cell r="F16">
            <v>0</v>
          </cell>
          <cell r="G16">
            <v>7</v>
          </cell>
          <cell r="H16">
            <v>6.82</v>
          </cell>
          <cell r="I16">
            <v>0</v>
          </cell>
        </row>
        <row r="17">
          <cell r="A17" t="str">
            <v>006-48-1456  -D</v>
          </cell>
          <cell r="B17" t="str">
            <v xml:space="preserve">Department of Commerce                                          </v>
          </cell>
          <cell r="C17" t="str">
            <v xml:space="preserve">Fisheries Finance Program Account                               </v>
          </cell>
          <cell r="D17">
            <v>-3</v>
          </cell>
          <cell r="E17">
            <v>-3.3</v>
          </cell>
          <cell r="F17">
            <v>0</v>
          </cell>
          <cell r="G17">
            <v>6</v>
          </cell>
          <cell r="H17">
            <v>6.13</v>
          </cell>
          <cell r="I17">
            <v>0</v>
          </cell>
        </row>
        <row r="18">
          <cell r="A18" t="str">
            <v>007-30-0834  -D</v>
          </cell>
          <cell r="B18" t="str">
            <v xml:space="preserve">Department of Defense--Military Programs                        </v>
          </cell>
          <cell r="C18" t="str">
            <v xml:space="preserve">Department of Defense Family Housing Improvement Fund           </v>
          </cell>
          <cell r="D18">
            <v>-13</v>
          </cell>
          <cell r="E18">
            <v>-12.65</v>
          </cell>
          <cell r="F18">
            <v>0</v>
          </cell>
          <cell r="G18">
            <v>8</v>
          </cell>
          <cell r="H18">
            <v>8.6300000000000008</v>
          </cell>
          <cell r="I18">
            <v>-1</v>
          </cell>
        </row>
        <row r="19">
          <cell r="A19" t="str">
            <v>009-38-0118  -D</v>
          </cell>
          <cell r="B19" t="str">
            <v xml:space="preserve">Department of Health and Human Services                         </v>
          </cell>
          <cell r="C19" t="str">
            <v xml:space="preserve">Consumer Operated and Oriented Plan Program Account             </v>
          </cell>
          <cell r="D19">
            <v>427</v>
          </cell>
          <cell r="E19">
            <v>427.07</v>
          </cell>
          <cell r="F19">
            <v>0</v>
          </cell>
          <cell r="G19">
            <v>-25</v>
          </cell>
          <cell r="H19">
            <v>-25.66</v>
          </cell>
          <cell r="I19">
            <v>1</v>
          </cell>
        </row>
        <row r="20">
          <cell r="A20" t="str">
            <v>009-38-0516  -D</v>
          </cell>
          <cell r="D20">
            <v>0</v>
          </cell>
          <cell r="F20">
            <v>0</v>
          </cell>
          <cell r="G20">
            <v>0</v>
          </cell>
          <cell r="I20">
            <v>0</v>
          </cell>
        </row>
        <row r="21">
          <cell r="A21" t="str">
            <v>009-38-0524  -D</v>
          </cell>
          <cell r="B21" t="str">
            <v xml:space="preserve">Department of Health and Human Services                         </v>
          </cell>
          <cell r="C21" t="str">
            <v xml:space="preserve">Consumer Operated and Oriented Plan Program Contingency Fund    </v>
          </cell>
          <cell r="D21">
            <v>89</v>
          </cell>
          <cell r="E21">
            <v>89.04</v>
          </cell>
          <cell r="F21">
            <v>0</v>
          </cell>
          <cell r="G21">
            <v>-3</v>
          </cell>
          <cell r="H21">
            <v>-3.2</v>
          </cell>
          <cell r="I21">
            <v>0</v>
          </cell>
        </row>
        <row r="22">
          <cell r="A22" t="str">
            <v>010-10-0685  -D</v>
          </cell>
          <cell r="B22" t="str">
            <v xml:space="preserve">Department of the Interior                                      </v>
          </cell>
          <cell r="C22" t="str">
            <v xml:space="preserve">Bureau of Reclamation Loan Program Account                      </v>
          </cell>
          <cell r="D22">
            <v>0</v>
          </cell>
          <cell r="E22">
            <v>-0.01</v>
          </cell>
          <cell r="F22">
            <v>0</v>
          </cell>
          <cell r="G22">
            <v>0</v>
          </cell>
          <cell r="H22">
            <v>-0.05</v>
          </cell>
          <cell r="I22">
            <v>0</v>
          </cell>
        </row>
        <row r="23">
          <cell r="A23" t="str">
            <v>010-76-2628  -D</v>
          </cell>
          <cell r="B23" t="str">
            <v xml:space="preserve">Department of the Interior                                      </v>
          </cell>
          <cell r="C23" t="str">
            <v xml:space="preserve">Indian Guaranteed Loan Program Account                          </v>
          </cell>
          <cell r="D23">
            <v>1</v>
          </cell>
          <cell r="E23">
            <v>0.69</v>
          </cell>
          <cell r="F23">
            <v>0</v>
          </cell>
          <cell r="G23">
            <v>1</v>
          </cell>
          <cell r="H23">
            <v>0.77</v>
          </cell>
          <cell r="I23">
            <v>0</v>
          </cell>
        </row>
        <row r="24">
          <cell r="A24" t="str">
            <v>010-85-0412  -D</v>
          </cell>
          <cell r="B24" t="str">
            <v xml:space="preserve">Department of the Interior                                      </v>
          </cell>
          <cell r="C24" t="str">
            <v xml:space="preserve">Assistance to Territories                                       </v>
          </cell>
          <cell r="D24">
            <v>0</v>
          </cell>
          <cell r="E24">
            <v>0.11</v>
          </cell>
          <cell r="F24">
            <v>0</v>
          </cell>
          <cell r="G24">
            <v>0</v>
          </cell>
          <cell r="H24">
            <v>-7.0000000000000007E-2</v>
          </cell>
          <cell r="I24">
            <v>0</v>
          </cell>
        </row>
        <row r="25">
          <cell r="A25" t="str">
            <v>014-05-0601  -D</v>
          </cell>
          <cell r="B25" t="str">
            <v xml:space="preserve">Department of State                                             </v>
          </cell>
          <cell r="C25" t="str">
            <v xml:space="preserve">Repatriation Loans Program Account                              </v>
          </cell>
          <cell r="D25">
            <v>-2</v>
          </cell>
          <cell r="E25">
            <v>-1.57</v>
          </cell>
          <cell r="F25">
            <v>0</v>
          </cell>
          <cell r="G25">
            <v>-1</v>
          </cell>
          <cell r="H25">
            <v>-1.17</v>
          </cell>
          <cell r="I25">
            <v>0</v>
          </cell>
        </row>
        <row r="26">
          <cell r="A26" t="str">
            <v>015-05-0126  -D</v>
          </cell>
          <cell r="B26" t="str">
            <v xml:space="preserve">Department of the Treasury                                      </v>
          </cell>
          <cell r="C26" t="str">
            <v xml:space="preserve">GSE Mortgage-backed Securities Purchase Program Account         </v>
          </cell>
          <cell r="D26">
            <v>-13</v>
          </cell>
          <cell r="E26">
            <v>-13.4</v>
          </cell>
          <cell r="F26">
            <v>0</v>
          </cell>
          <cell r="G26">
            <v>-30</v>
          </cell>
          <cell r="H26">
            <v>-29.64</v>
          </cell>
          <cell r="I26">
            <v>0</v>
          </cell>
        </row>
        <row r="27">
          <cell r="A27" t="str">
            <v>015-05-0127  -D</v>
          </cell>
          <cell r="D27">
            <v>0</v>
          </cell>
          <cell r="F27">
            <v>0</v>
          </cell>
          <cell r="G27">
            <v>0</v>
          </cell>
          <cell r="I27">
            <v>0</v>
          </cell>
        </row>
        <row r="28">
          <cell r="A28" t="str">
            <v>015-05-0132  -D</v>
          </cell>
          <cell r="B28" t="str">
            <v xml:space="preserve">Department of the Treasury                                      </v>
          </cell>
          <cell r="C28" t="str">
            <v xml:space="preserve">Troubled Asset Relief Program Account                           </v>
          </cell>
          <cell r="D28">
            <v>372</v>
          </cell>
          <cell r="E28">
            <v>372.23</v>
          </cell>
          <cell r="F28">
            <v>0</v>
          </cell>
          <cell r="G28">
            <v>6</v>
          </cell>
          <cell r="H28">
            <v>5.94</v>
          </cell>
          <cell r="I28">
            <v>0</v>
          </cell>
        </row>
        <row r="29">
          <cell r="A29" t="str">
            <v>015-05-0134  -D</v>
          </cell>
          <cell r="B29" t="str">
            <v xml:space="preserve">Department of the Treasury                                      </v>
          </cell>
          <cell r="C29" t="str">
            <v xml:space="preserve">Troubled Asset Relief Program Equity Purchase Program           </v>
          </cell>
          <cell r="D29">
            <v>43</v>
          </cell>
          <cell r="E29">
            <v>43.54</v>
          </cell>
          <cell r="F29">
            <v>-1</v>
          </cell>
          <cell r="G29">
            <v>-37</v>
          </cell>
          <cell r="H29">
            <v>-36.950000000000003</v>
          </cell>
          <cell r="I29">
            <v>0</v>
          </cell>
        </row>
        <row r="30">
          <cell r="A30" t="str">
            <v>015-05-0141  -D</v>
          </cell>
          <cell r="B30" t="str">
            <v xml:space="preserve">Department of the Treasury                                      </v>
          </cell>
          <cell r="C30" t="str">
            <v xml:space="preserve">Small Business Lending Fund Program Account                     </v>
          </cell>
          <cell r="D30">
            <v>-40</v>
          </cell>
          <cell r="E30">
            <v>-39.659999999999997</v>
          </cell>
          <cell r="F30">
            <v>0</v>
          </cell>
          <cell r="G30">
            <v>-22</v>
          </cell>
          <cell r="H30">
            <v>-21.92</v>
          </cell>
          <cell r="I30">
            <v>0</v>
          </cell>
        </row>
        <row r="31">
          <cell r="A31" t="str">
            <v>015-05-1881  -D</v>
          </cell>
          <cell r="B31" t="str">
            <v xml:space="preserve">Department of the Treasury                                      </v>
          </cell>
          <cell r="C31" t="str">
            <v>Community Development Financial Institutions Fund Program Accoun</v>
          </cell>
          <cell r="D31">
            <v>3</v>
          </cell>
          <cell r="E31">
            <v>3.11</v>
          </cell>
          <cell r="F31">
            <v>0</v>
          </cell>
          <cell r="G31">
            <v>-8</v>
          </cell>
          <cell r="H31">
            <v>-7.7</v>
          </cell>
          <cell r="I31">
            <v>0</v>
          </cell>
        </row>
        <row r="32">
          <cell r="A32" t="str">
            <v>018-40-0241  -D</v>
          </cell>
          <cell r="B32" t="str">
            <v xml:space="preserve">Department of Education                                         </v>
          </cell>
          <cell r="C32" t="str">
            <v xml:space="preserve">College Housing and Academic Facilities Loans Program Account   </v>
          </cell>
          <cell r="D32">
            <v>14</v>
          </cell>
          <cell r="E32">
            <v>13.07</v>
          </cell>
          <cell r="F32">
            <v>1</v>
          </cell>
          <cell r="G32">
            <v>103</v>
          </cell>
          <cell r="H32">
            <v>103.04</v>
          </cell>
          <cell r="I32">
            <v>0</v>
          </cell>
        </row>
        <row r="33">
          <cell r="A33" t="str">
            <v>018-45-0206  -D</v>
          </cell>
          <cell r="B33" t="str">
            <v xml:space="preserve">Department of Education                                         </v>
          </cell>
          <cell r="C33" t="str">
            <v xml:space="preserve">TEACH Grant Program Account                                     </v>
          </cell>
          <cell r="D33">
            <v>-2</v>
          </cell>
          <cell r="E33">
            <v>-1.73</v>
          </cell>
          <cell r="F33">
            <v>0</v>
          </cell>
          <cell r="G33">
            <v>121</v>
          </cell>
          <cell r="H33">
            <v>120.82</v>
          </cell>
          <cell r="I33">
            <v>0</v>
          </cell>
        </row>
        <row r="34">
          <cell r="A34" t="str">
            <v>018-45-0217  -D</v>
          </cell>
          <cell r="B34" t="str">
            <v xml:space="preserve">Department of Education                                         </v>
          </cell>
          <cell r="C34" t="str">
            <v xml:space="preserve">Federal Perkins Loan Program Account                            </v>
          </cell>
          <cell r="D34">
            <v>0</v>
          </cell>
          <cell r="F34">
            <v>0</v>
          </cell>
          <cell r="G34">
            <v>0</v>
          </cell>
          <cell r="I34">
            <v>0</v>
          </cell>
        </row>
        <row r="35">
          <cell r="A35" t="str">
            <v>018-45-0231  -D</v>
          </cell>
          <cell r="B35" t="str">
            <v xml:space="preserve">Department of Education                                         </v>
          </cell>
          <cell r="C35" t="str">
            <v xml:space="preserve">Federal Family Education Loan Program Account                   </v>
          </cell>
          <cell r="D35">
            <v>868</v>
          </cell>
          <cell r="E35">
            <v>868.33</v>
          </cell>
          <cell r="F35">
            <v>0</v>
          </cell>
          <cell r="G35">
            <v>3746</v>
          </cell>
          <cell r="H35">
            <v>3746.08</v>
          </cell>
          <cell r="I35">
            <v>0</v>
          </cell>
        </row>
        <row r="36">
          <cell r="A36" t="str">
            <v>018-45-0243  -D</v>
          </cell>
          <cell r="B36" t="str">
            <v xml:space="preserve">Department of Education                                         </v>
          </cell>
          <cell r="C36" t="str">
            <v xml:space="preserve">Federal Direct Student Loan Program Account                     </v>
          </cell>
          <cell r="D36">
            <v>7175</v>
          </cell>
          <cell r="E36">
            <v>7175.92</v>
          </cell>
          <cell r="F36">
            <v>-1</v>
          </cell>
          <cell r="G36">
            <v>22149</v>
          </cell>
          <cell r="H36">
            <v>22149.03</v>
          </cell>
          <cell r="I36">
            <v>0</v>
          </cell>
        </row>
        <row r="37">
          <cell r="A37" t="str">
            <v>019-20-0208  -D</v>
          </cell>
          <cell r="B37" t="str">
            <v xml:space="preserve">Department of Energy                                            </v>
          </cell>
          <cell r="C37" t="str">
            <v xml:space="preserve">Title 17 Innovative Technology Loan Guarantee Program           </v>
          </cell>
          <cell r="D37">
            <v>-28</v>
          </cell>
          <cell r="E37">
            <v>-28.24</v>
          </cell>
          <cell r="F37">
            <v>0</v>
          </cell>
          <cell r="G37">
            <v>-66</v>
          </cell>
          <cell r="H37">
            <v>-65.73</v>
          </cell>
          <cell r="I37">
            <v>0</v>
          </cell>
        </row>
        <row r="38">
          <cell r="A38" t="str">
            <v>019-20-0322  -D</v>
          </cell>
          <cell r="B38" t="str">
            <v xml:space="preserve">Department of Energy                                            </v>
          </cell>
          <cell r="C38" t="str">
            <v xml:space="preserve">Advanced Technology Vehicles Manufacturing Loan Program Account </v>
          </cell>
          <cell r="D38">
            <v>-11</v>
          </cell>
          <cell r="E38">
            <v>-10.98</v>
          </cell>
          <cell r="F38">
            <v>0</v>
          </cell>
          <cell r="G38">
            <v>-14</v>
          </cell>
          <cell r="H38">
            <v>-13.75</v>
          </cell>
          <cell r="I38">
            <v>0</v>
          </cell>
        </row>
        <row r="39">
          <cell r="A39" t="str">
            <v>020-00-0118  -D</v>
          </cell>
          <cell r="B39" t="str">
            <v xml:space="preserve">Environmental Protection Agency                                 </v>
          </cell>
          <cell r="C39" t="str">
            <v xml:space="preserve">Abatement, Control, and Compliance Loan Program Account         </v>
          </cell>
          <cell r="D39">
            <v>0</v>
          </cell>
          <cell r="E39">
            <v>0</v>
          </cell>
          <cell r="F39">
            <v>0</v>
          </cell>
          <cell r="G39">
            <v>0</v>
          </cell>
          <cell r="I39">
            <v>0</v>
          </cell>
        </row>
        <row r="40">
          <cell r="A40" t="str">
            <v>020-00-0254  -D</v>
          </cell>
          <cell r="D40">
            <v>0</v>
          </cell>
          <cell r="F40">
            <v>0</v>
          </cell>
          <cell r="G40">
            <v>0</v>
          </cell>
          <cell r="I40">
            <v>0</v>
          </cell>
        </row>
        <row r="41">
          <cell r="A41" t="str">
            <v>021-02-8541  -D</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-1</v>
          </cell>
          <cell r="E42">
            <v>-1.1399999999999999</v>
          </cell>
          <cell r="F42">
            <v>0</v>
          </cell>
          <cell r="G42">
            <v>-3</v>
          </cell>
          <cell r="H42">
            <v>-3.08</v>
          </cell>
          <cell r="I42">
            <v>0</v>
          </cell>
        </row>
        <row r="43">
          <cell r="A43" t="str">
            <v>021-15-0542  -D</v>
          </cell>
          <cell r="B43" t="str">
            <v xml:space="preserve">Department of Transportation                                    </v>
          </cell>
          <cell r="C43" t="str">
            <v>TIFIA General Fund Program Account, Federal Highway Administrati</v>
          </cell>
          <cell r="D43">
            <v>39</v>
          </cell>
          <cell r="E43">
            <v>38.68</v>
          </cell>
          <cell r="F43">
            <v>0</v>
          </cell>
          <cell r="G43">
            <v>-9</v>
          </cell>
          <cell r="H43">
            <v>-8.8800000000000008</v>
          </cell>
          <cell r="I43">
            <v>0</v>
          </cell>
        </row>
        <row r="44">
          <cell r="A44" t="str">
            <v>021-15-0543  -D</v>
          </cell>
          <cell r="D44">
            <v>0</v>
          </cell>
          <cell r="F44">
            <v>0</v>
          </cell>
          <cell r="G44">
            <v>0</v>
          </cell>
          <cell r="I44">
            <v>0</v>
          </cell>
        </row>
        <row r="45">
          <cell r="A45" t="str">
            <v>021-15-8083  -D</v>
          </cell>
          <cell r="B45" t="str">
            <v xml:space="preserve">Department of Transportation                                    </v>
          </cell>
          <cell r="C45" t="str">
            <v xml:space="preserve">Federal-aid Highways                                            </v>
          </cell>
          <cell r="D45">
            <v>-41</v>
          </cell>
          <cell r="E45">
            <v>-40.770000000000003</v>
          </cell>
          <cell r="F45">
            <v>-149</v>
          </cell>
          <cell r="G45">
            <v>-80</v>
          </cell>
          <cell r="H45">
            <v>-79.739999999999995</v>
          </cell>
          <cell r="I45">
            <v>-1</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-7</v>
          </cell>
          <cell r="E47">
            <v>-6.63</v>
          </cell>
          <cell r="F47">
            <v>0</v>
          </cell>
          <cell r="G47">
            <v>-7</v>
          </cell>
          <cell r="H47">
            <v>-6.32</v>
          </cell>
          <cell r="I47">
            <v>-1</v>
          </cell>
        </row>
        <row r="48">
          <cell r="A48" t="str">
            <v>024-70-0703  -D</v>
          </cell>
          <cell r="B48" t="str">
            <v xml:space="preserve">Department of Homeland Security                                 </v>
          </cell>
          <cell r="C48" t="str">
            <v xml:space="preserve">Disaster Assistance Direct Loan Program Account                 </v>
          </cell>
          <cell r="D48">
            <v>-29</v>
          </cell>
          <cell r="E48">
            <v>-29.04</v>
          </cell>
          <cell r="F48">
            <v>0</v>
          </cell>
          <cell r="G48">
            <v>-14</v>
          </cell>
          <cell r="H48">
            <v>-13.68</v>
          </cell>
          <cell r="I48">
            <v>0</v>
          </cell>
        </row>
        <row r="49">
          <cell r="A49" t="str">
            <v>025-09-0183  -D</v>
          </cell>
          <cell r="B49" t="str">
            <v xml:space="preserve">Department of Housing and Urban Development                     </v>
          </cell>
          <cell r="C49" t="str">
            <v xml:space="preserve">FHA-Mutual Mortgage Insurance Program Account                   </v>
          </cell>
          <cell r="D49">
            <v>0</v>
          </cell>
          <cell r="F49">
            <v>0</v>
          </cell>
          <cell r="G49">
            <v>-3</v>
          </cell>
          <cell r="H49">
            <v>-3.41</v>
          </cell>
          <cell r="I49">
            <v>0</v>
          </cell>
        </row>
        <row r="50">
          <cell r="A50" t="str">
            <v>025-09-0200  -D</v>
          </cell>
          <cell r="B50" t="str">
            <v xml:space="preserve">Department of Housing and Urban Development                     </v>
          </cell>
          <cell r="C50" t="str">
            <v xml:space="preserve">FHA-General and Special Risk Program Account                    </v>
          </cell>
          <cell r="D50">
            <v>-5</v>
          </cell>
          <cell r="E50">
            <v>-5.21</v>
          </cell>
          <cell r="F50">
            <v>0</v>
          </cell>
          <cell r="G50">
            <v>3</v>
          </cell>
          <cell r="H50">
            <v>3.21</v>
          </cell>
          <cell r="I50">
            <v>0</v>
          </cell>
        </row>
        <row r="51">
          <cell r="A51" t="str">
            <v>025-09-0306  -D</v>
          </cell>
          <cell r="B51" t="str">
            <v xml:space="preserve">Department of Housing and Urban Development                     </v>
          </cell>
          <cell r="C51" t="str">
            <v xml:space="preserve">Green Retrofit Program for Multifamily Housing, Recovery Act    </v>
          </cell>
          <cell r="D51">
            <v>-10</v>
          </cell>
          <cell r="E51">
            <v>-9.91</v>
          </cell>
          <cell r="F51">
            <v>0</v>
          </cell>
          <cell r="G51">
            <v>-4</v>
          </cell>
          <cell r="H51">
            <v>-4.4400000000000004</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-75</v>
          </cell>
          <cell r="E53">
            <v>-74.260000000000005</v>
          </cell>
          <cell r="F53">
            <v>-1</v>
          </cell>
          <cell r="G53">
            <v>-108</v>
          </cell>
          <cell r="H53">
            <v>-108.38</v>
          </cell>
          <cell r="I53">
            <v>0</v>
          </cell>
        </row>
        <row r="54">
          <cell r="A54" t="str">
            <v>028-00-1154  -D</v>
          </cell>
          <cell r="B54" t="str">
            <v xml:space="preserve">Small Business Administration                                   </v>
          </cell>
          <cell r="C54" t="str">
            <v xml:space="preserve">Business Loans Program Account                                  </v>
          </cell>
          <cell r="D54">
            <v>4</v>
          </cell>
          <cell r="E54">
            <v>3.11</v>
          </cell>
          <cell r="F54">
            <v>1</v>
          </cell>
          <cell r="G54">
            <v>-1</v>
          </cell>
          <cell r="H54">
            <v>-1.69</v>
          </cell>
          <cell r="I54">
            <v>1</v>
          </cell>
        </row>
        <row r="55">
          <cell r="A55" t="str">
            <v>029-25-1119  -D</v>
          </cell>
          <cell r="B55" t="str">
            <v xml:space="preserve">Department of Veterans Affairs                                  </v>
          </cell>
          <cell r="C55" t="str">
            <v xml:space="preserve">Veterans Housing Benefit Program Fund                           </v>
          </cell>
          <cell r="D55">
            <v>24</v>
          </cell>
          <cell r="E55">
            <v>23.15</v>
          </cell>
          <cell r="F55">
            <v>1</v>
          </cell>
          <cell r="G55">
            <v>4</v>
          </cell>
          <cell r="H55">
            <v>3.55</v>
          </cell>
          <cell r="I55">
            <v>0</v>
          </cell>
        </row>
        <row r="56">
          <cell r="A56" t="str">
            <v>029-25-1120  -D</v>
          </cell>
          <cell r="B56" t="str">
            <v xml:space="preserve">Department of Veterans Affairs                                  </v>
          </cell>
          <cell r="C56" t="str">
            <v xml:space="preserve">Native American Veteran Housing Loan Program Account            </v>
          </cell>
          <cell r="D56">
            <v>1</v>
          </cell>
          <cell r="E56">
            <v>0.28000000000000003</v>
          </cell>
          <cell r="F56">
            <v>1</v>
          </cell>
          <cell r="G56">
            <v>1</v>
          </cell>
          <cell r="H56">
            <v>1.03</v>
          </cell>
          <cell r="I56">
            <v>0</v>
          </cell>
        </row>
        <row r="57">
          <cell r="A57" t="str">
            <v>184-05-1085  -D</v>
          </cell>
          <cell r="B57" t="str">
            <v xml:space="preserve">International Assistance Programs                               </v>
          </cell>
          <cell r="C57" t="str">
            <v xml:space="preserve">Foreign Military Financing Loan Program Account                 </v>
          </cell>
          <cell r="D57">
            <v>0</v>
          </cell>
          <cell r="F57">
            <v>0</v>
          </cell>
          <cell r="G57">
            <v>12</v>
          </cell>
          <cell r="H57">
            <v>11.72</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-29</v>
          </cell>
          <cell r="E60">
            <v>-28.78</v>
          </cell>
          <cell r="F60">
            <v>0</v>
          </cell>
          <cell r="G60">
            <v>31</v>
          </cell>
          <cell r="H60">
            <v>30.69</v>
          </cell>
          <cell r="I60">
            <v>0</v>
          </cell>
        </row>
        <row r="61">
          <cell r="A61" t="str">
            <v>184-60-0006  -D</v>
          </cell>
          <cell r="B61" t="str">
            <v xml:space="preserve">International Assistance Programs                               </v>
          </cell>
          <cell r="C61" t="str">
            <v xml:space="preserve">United States Quota IMF Direct Loan Program Account             </v>
          </cell>
          <cell r="D61">
            <v>0</v>
          </cell>
          <cell r="F61">
            <v>0</v>
          </cell>
          <cell r="G61">
            <v>0</v>
          </cell>
          <cell r="I61">
            <v>0</v>
          </cell>
        </row>
        <row r="62">
          <cell r="A62" t="str">
            <v>184-60-0085  -D</v>
          </cell>
          <cell r="B62" t="str">
            <v xml:space="preserve">International Assistance Programs                               </v>
          </cell>
          <cell r="C62" t="str">
            <v xml:space="preserve">Loans to the IMF Direct Loan Program Account                    </v>
          </cell>
          <cell r="D62">
            <v>0</v>
          </cell>
          <cell r="F62">
            <v>0</v>
          </cell>
          <cell r="G62">
            <v>0</v>
          </cell>
          <cell r="I62">
            <v>0</v>
          </cell>
        </row>
        <row r="63">
          <cell r="A63" t="str">
            <v>351-00-0100  -D</v>
          </cell>
          <cell r="B63" t="str">
            <v xml:space="preserve">Export-Import Bank of the United States                         </v>
          </cell>
          <cell r="C63" t="str">
            <v xml:space="preserve">Export-Import Bank Loans Program Account                        </v>
          </cell>
          <cell r="D63">
            <v>-653</v>
          </cell>
          <cell r="E63">
            <v>-652.33000000000004</v>
          </cell>
          <cell r="F63">
            <v>-1</v>
          </cell>
          <cell r="G63">
            <v>-560</v>
          </cell>
          <cell r="H63">
            <v>-560.37</v>
          </cell>
          <cell r="I63">
            <v>0</v>
          </cell>
        </row>
        <row r="64">
          <cell r="A64" t="str">
            <v>356-00-0300  -D</v>
          </cell>
          <cell r="B64" t="str">
            <v xml:space="preserve">Federal Communications Commission                               </v>
          </cell>
          <cell r="C64" t="str">
            <v xml:space="preserve">Spectrum Auction Program Account                                </v>
          </cell>
          <cell r="D64">
            <v>-1</v>
          </cell>
          <cell r="E64">
            <v>-0.96</v>
          </cell>
          <cell r="F64">
            <v>0</v>
          </cell>
          <cell r="G64">
            <v>0</v>
          </cell>
          <cell r="H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-20</v>
          </cell>
          <cell r="E66">
            <v>-20.07</v>
          </cell>
          <cell r="F66">
            <v>0</v>
          </cell>
          <cell r="G66">
            <v>-39</v>
          </cell>
          <cell r="H66">
            <v>-38.56</v>
          </cell>
          <cell r="I66">
            <v>0</v>
          </cell>
        </row>
        <row r="67">
          <cell r="A67" t="str">
            <v>005-49-1336  -G</v>
          </cell>
          <cell r="B67" t="str">
            <v xml:space="preserve">Department of Agriculture                                       </v>
          </cell>
          <cell r="C67" t="str">
            <v xml:space="preserve">Commodity Credit Corporation Export Loans Program Account       </v>
          </cell>
          <cell r="D67">
            <v>5</v>
          </cell>
          <cell r="E67">
            <v>5.62</v>
          </cell>
          <cell r="F67">
            <v>-1</v>
          </cell>
          <cell r="G67">
            <v>2</v>
          </cell>
          <cell r="H67">
            <v>2.29</v>
          </cell>
          <cell r="I67">
            <v>0</v>
          </cell>
        </row>
        <row r="68">
          <cell r="A68" t="str">
            <v>005-53-2086  -G</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v>
          </cell>
          <cell r="F69">
            <v>0</v>
          </cell>
          <cell r="G69">
            <v>0</v>
          </cell>
          <cell r="H69">
            <v>-0.01</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-0.08</v>
          </cell>
          <cell r="F71">
            <v>0</v>
          </cell>
          <cell r="G71">
            <v>0</v>
          </cell>
          <cell r="H71">
            <v>-0.02</v>
          </cell>
          <cell r="I71">
            <v>0</v>
          </cell>
        </row>
        <row r="72">
          <cell r="A72" t="str">
            <v>005-63-1951  -G</v>
          </cell>
          <cell r="B72" t="str">
            <v xml:space="preserve">Department of Agriculture                                       </v>
          </cell>
          <cell r="C72" t="str">
            <v xml:space="preserve">Rural Community Facilities Program Account                      </v>
          </cell>
          <cell r="D72">
            <v>6</v>
          </cell>
          <cell r="E72">
            <v>5.89</v>
          </cell>
          <cell r="F72">
            <v>0</v>
          </cell>
          <cell r="G72">
            <v>9</v>
          </cell>
          <cell r="H72">
            <v>9.1999999999999993</v>
          </cell>
          <cell r="I72">
            <v>0</v>
          </cell>
        </row>
        <row r="73">
          <cell r="A73" t="str">
            <v>005-63-2081  -G</v>
          </cell>
          <cell r="B73" t="str">
            <v xml:space="preserve">Department of Agriculture                                       </v>
          </cell>
          <cell r="C73" t="str">
            <v xml:space="preserve">Rural Housing Insurance Fund Program Account                    </v>
          </cell>
          <cell r="D73">
            <v>2804</v>
          </cell>
          <cell r="E73">
            <v>2804.02</v>
          </cell>
          <cell r="F73">
            <v>0</v>
          </cell>
          <cell r="G73">
            <v>-6102</v>
          </cell>
          <cell r="H73">
            <v>-6102.05</v>
          </cell>
          <cell r="I73">
            <v>0</v>
          </cell>
        </row>
        <row r="74">
          <cell r="A74" t="str">
            <v>005-65-1902  -G</v>
          </cell>
          <cell r="B74" t="str">
            <v xml:space="preserve">Department of Agriculture                                       </v>
          </cell>
          <cell r="C74" t="str">
            <v xml:space="preserve">Rural Business Program Account                                  </v>
          </cell>
          <cell r="D74">
            <v>-94</v>
          </cell>
          <cell r="E74">
            <v>-94.11</v>
          </cell>
          <cell r="F74">
            <v>0</v>
          </cell>
          <cell r="G74">
            <v>-15</v>
          </cell>
          <cell r="H74">
            <v>-14.74</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1</v>
          </cell>
          <cell r="H75">
            <v>0.5</v>
          </cell>
          <cell r="I75">
            <v>0</v>
          </cell>
        </row>
        <row r="76">
          <cell r="A76" t="str">
            <v>005-65-1908  -G</v>
          </cell>
          <cell r="B76" t="str">
            <v xml:space="preserve">Department of Agriculture                                       </v>
          </cell>
          <cell r="C76" t="str">
            <v xml:space="preserve">Rural Energy for America Program                                </v>
          </cell>
          <cell r="D76">
            <v>-4</v>
          </cell>
          <cell r="E76">
            <v>-4.34</v>
          </cell>
          <cell r="F76">
            <v>0</v>
          </cell>
          <cell r="G76">
            <v>-23</v>
          </cell>
          <cell r="H76">
            <v>-22.73</v>
          </cell>
          <cell r="I76">
            <v>0</v>
          </cell>
        </row>
        <row r="77">
          <cell r="A77" t="str">
            <v>005-65-3106  -G</v>
          </cell>
          <cell r="B77" t="str">
            <v xml:space="preserve">Department of Agriculture                                       </v>
          </cell>
          <cell r="C77" t="str">
            <v xml:space="preserve">Biorefinery Assistance Program Account                          </v>
          </cell>
          <cell r="D77">
            <v>-9</v>
          </cell>
          <cell r="E77">
            <v>-9.01</v>
          </cell>
          <cell r="F77">
            <v>0</v>
          </cell>
          <cell r="G77">
            <v>-4</v>
          </cell>
          <cell r="H77">
            <v>-3.62</v>
          </cell>
          <cell r="I77">
            <v>0</v>
          </cell>
        </row>
        <row r="78">
          <cell r="A78" t="str">
            <v>006-05-0121  -G</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F81">
            <v>0</v>
          </cell>
          <cell r="G81">
            <v>0</v>
          </cell>
          <cell r="I81">
            <v>0</v>
          </cell>
        </row>
        <row r="82">
          <cell r="A82" t="str">
            <v>007-10-5336  -G</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0</v>
          </cell>
          <cell r="E84">
            <v>-0.37</v>
          </cell>
          <cell r="F84">
            <v>0</v>
          </cell>
          <cell r="G84">
            <v>-7</v>
          </cell>
          <cell r="H84">
            <v>-7.34</v>
          </cell>
          <cell r="I84">
            <v>0</v>
          </cell>
        </row>
        <row r="85">
          <cell r="A85" t="str">
            <v>009-15-0340  -G</v>
          </cell>
          <cell r="B85" t="str">
            <v xml:space="preserve">Department of Health and Human Services                         </v>
          </cell>
          <cell r="C85" t="str">
            <v xml:space="preserve">Health Education Assistance Loans Program Account               </v>
          </cell>
          <cell r="D85">
            <v>0</v>
          </cell>
          <cell r="F85">
            <v>0</v>
          </cell>
          <cell r="G85">
            <v>0</v>
          </cell>
          <cell r="I85">
            <v>0</v>
          </cell>
        </row>
        <row r="86">
          <cell r="A86" t="str">
            <v>009-15-0350  -G</v>
          </cell>
          <cell r="B86" t="str">
            <v xml:space="preserve">Department of Health and Human Services                         </v>
          </cell>
          <cell r="C86" t="str">
            <v xml:space="preserve">Health Resources and Services                                   </v>
          </cell>
          <cell r="D86">
            <v>0</v>
          </cell>
          <cell r="E86">
            <v>-0.32</v>
          </cell>
          <cell r="F86">
            <v>0</v>
          </cell>
          <cell r="G86">
            <v>-1</v>
          </cell>
          <cell r="H86">
            <v>-0.56000000000000005</v>
          </cell>
          <cell r="I86">
            <v>0</v>
          </cell>
        </row>
        <row r="87">
          <cell r="A87" t="str">
            <v>010-76-2628  -G</v>
          </cell>
          <cell r="B87" t="str">
            <v xml:space="preserve">Department of the Interior                                      </v>
          </cell>
          <cell r="C87" t="str">
            <v xml:space="preserve">Indian Guaranteed Loan Program Account                          </v>
          </cell>
          <cell r="D87">
            <v>10</v>
          </cell>
          <cell r="E87">
            <v>9.61</v>
          </cell>
          <cell r="F87">
            <v>0</v>
          </cell>
          <cell r="G87">
            <v>-16</v>
          </cell>
          <cell r="H87">
            <v>-15.3</v>
          </cell>
          <cell r="I87">
            <v>-1</v>
          </cell>
        </row>
        <row r="88">
          <cell r="A88" t="str">
            <v>015-05-0122  -G</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-3</v>
          </cell>
          <cell r="E90">
            <v>-2.35</v>
          </cell>
          <cell r="F90">
            <v>-1</v>
          </cell>
          <cell r="G90">
            <v>-3</v>
          </cell>
          <cell r="H90">
            <v>-3.24</v>
          </cell>
          <cell r="I90">
            <v>0</v>
          </cell>
        </row>
        <row r="91">
          <cell r="A91" t="str">
            <v>018-45-0231  -G</v>
          </cell>
          <cell r="B91" t="str">
            <v xml:space="preserve">Department of Education                                         </v>
          </cell>
          <cell r="C91" t="str">
            <v xml:space="preserve">Federal Family Education Loan Program Account                   </v>
          </cell>
          <cell r="D91">
            <v>-1499</v>
          </cell>
          <cell r="E91">
            <v>-1499.98</v>
          </cell>
          <cell r="F91">
            <v>1</v>
          </cell>
          <cell r="G91">
            <v>2118</v>
          </cell>
          <cell r="H91">
            <v>2118</v>
          </cell>
          <cell r="I91">
            <v>-2113</v>
          </cell>
        </row>
        <row r="92">
          <cell r="A92" t="str">
            <v>018-45-0247  -G</v>
          </cell>
          <cell r="B92" t="str">
            <v xml:space="preserve">Department of Education                                         </v>
          </cell>
          <cell r="C92" t="str">
            <v xml:space="preserve">Health Education Assistance Loans Program Account               </v>
          </cell>
          <cell r="D92">
            <v>-9</v>
          </cell>
          <cell r="E92">
            <v>-8.89</v>
          </cell>
          <cell r="F92">
            <v>0</v>
          </cell>
          <cell r="G92">
            <v>-7</v>
          </cell>
          <cell r="H92">
            <v>-7.41</v>
          </cell>
          <cell r="I92">
            <v>0</v>
          </cell>
        </row>
        <row r="93">
          <cell r="A93" t="str">
            <v>019-20-0208  -G</v>
          </cell>
          <cell r="B93" t="str">
            <v xml:space="preserve">Department of Energy                                            </v>
          </cell>
          <cell r="C93" t="str">
            <v xml:space="preserve">Title 17 Innovative Technology Loan Guarantee Program           </v>
          </cell>
          <cell r="D93">
            <v>-64</v>
          </cell>
          <cell r="E93">
            <v>-63.66</v>
          </cell>
          <cell r="F93">
            <v>0</v>
          </cell>
          <cell r="G93">
            <v>-16</v>
          </cell>
          <cell r="H93">
            <v>-15.69</v>
          </cell>
          <cell r="I93">
            <v>0</v>
          </cell>
        </row>
        <row r="94">
          <cell r="A94" t="str">
            <v>019-20-0350  -G</v>
          </cell>
          <cell r="D94">
            <v>0</v>
          </cell>
          <cell r="F94">
            <v>0</v>
          </cell>
          <cell r="G94">
            <v>0</v>
          </cell>
          <cell r="I94">
            <v>0</v>
          </cell>
        </row>
        <row r="95">
          <cell r="A95" t="str">
            <v>020-00-0254  -G</v>
          </cell>
          <cell r="D95">
            <v>0</v>
          </cell>
          <cell r="F95">
            <v>0</v>
          </cell>
          <cell r="G95">
            <v>0</v>
          </cell>
          <cell r="I95">
            <v>0</v>
          </cell>
        </row>
        <row r="96">
          <cell r="A96" t="str">
            <v>021-02-8541  -G</v>
          </cell>
          <cell r="D96">
            <v>0</v>
          </cell>
          <cell r="F96">
            <v>0</v>
          </cell>
          <cell r="G96">
            <v>0</v>
          </cell>
          <cell r="I96">
            <v>0</v>
          </cell>
        </row>
        <row r="97">
          <cell r="A97" t="str">
            <v>021-04-0155  -G</v>
          </cell>
          <cell r="B97" t="str">
            <v xml:space="preserve">Department of Transportation                                    </v>
          </cell>
          <cell r="C97" t="str">
            <v xml:space="preserve">Minority Business Resource Center Program                       </v>
          </cell>
          <cell r="D97">
            <v>0</v>
          </cell>
          <cell r="E97">
            <v>-0.25</v>
          </cell>
          <cell r="F97">
            <v>0</v>
          </cell>
          <cell r="G97">
            <v>0</v>
          </cell>
          <cell r="H97">
            <v>0.1</v>
          </cell>
          <cell r="I97">
            <v>0</v>
          </cell>
        </row>
        <row r="98">
          <cell r="A98" t="str">
            <v>021-15-8083  -G</v>
          </cell>
          <cell r="B98" t="str">
            <v xml:space="preserve">Department of Transportation                                    </v>
          </cell>
          <cell r="C98" t="str">
            <v xml:space="preserve">Federal-aid Highways                                            </v>
          </cell>
          <cell r="D98">
            <v>0</v>
          </cell>
          <cell r="F98">
            <v>0</v>
          </cell>
          <cell r="G98">
            <v>0</v>
          </cell>
          <cell r="I98">
            <v>0</v>
          </cell>
        </row>
        <row r="99">
          <cell r="A99" t="str">
            <v>021-27-0750  -G</v>
          </cell>
          <cell r="B99" t="str">
            <v xml:space="preserve">Department of Transportation                                    </v>
          </cell>
          <cell r="C99" t="str">
            <v xml:space="preserve">Railroad Rehabilitation and Improvement Program                 </v>
          </cell>
          <cell r="D99">
            <v>0</v>
          </cell>
          <cell r="F99">
            <v>0</v>
          </cell>
          <cell r="G99">
            <v>0</v>
          </cell>
          <cell r="I99">
            <v>0</v>
          </cell>
        </row>
        <row r="100">
          <cell r="A100" t="str">
            <v>021-70-1752  -G</v>
          </cell>
          <cell r="B100" t="str">
            <v xml:space="preserve">Department of Transportation                                    </v>
          </cell>
          <cell r="C100" t="str">
            <v xml:space="preserve">Maritime Guaranteed Loan (title XI) Program Account             </v>
          </cell>
          <cell r="D100">
            <v>117</v>
          </cell>
          <cell r="E100">
            <v>116.1</v>
          </cell>
          <cell r="F100">
            <v>1</v>
          </cell>
          <cell r="G100">
            <v>-26</v>
          </cell>
          <cell r="H100">
            <v>-25.54</v>
          </cell>
          <cell r="I100">
            <v>0</v>
          </cell>
        </row>
        <row r="101">
          <cell r="A101" t="str">
            <v>025-03-0223  -G</v>
          </cell>
          <cell r="B101" t="str">
            <v xml:space="preserve">Department of Housing and Urban Development                     </v>
          </cell>
          <cell r="C101" t="str">
            <v xml:space="preserve">Indian Housing Loan Guarantee Fund Program Account              </v>
          </cell>
          <cell r="D101">
            <v>30</v>
          </cell>
          <cell r="E101">
            <v>29.93</v>
          </cell>
          <cell r="F101">
            <v>0</v>
          </cell>
          <cell r="G101">
            <v>-10</v>
          </cell>
          <cell r="H101">
            <v>-9.3000000000000007</v>
          </cell>
          <cell r="I101">
            <v>-1</v>
          </cell>
        </row>
        <row r="102">
          <cell r="A102" t="str">
            <v>025-03-0233  -G</v>
          </cell>
          <cell r="B102" t="str">
            <v xml:space="preserve">Department of Housing and Urban Development                     </v>
          </cell>
          <cell r="C102" t="str">
            <v xml:space="preserve">Native Hawaiian Housing Loan Guarantee Fund Program Account     </v>
          </cell>
          <cell r="D102">
            <v>0</v>
          </cell>
          <cell r="E102">
            <v>0.1</v>
          </cell>
          <cell r="F102">
            <v>0</v>
          </cell>
          <cell r="G102">
            <v>0</v>
          </cell>
          <cell r="H102">
            <v>7.0000000000000007E-2</v>
          </cell>
          <cell r="I102">
            <v>0</v>
          </cell>
        </row>
        <row r="103">
          <cell r="A103" t="str">
            <v>025-03-0313  -G</v>
          </cell>
          <cell r="B103" t="str">
            <v xml:space="preserve">Department of Housing and Urban Development                     </v>
          </cell>
          <cell r="C103" t="str">
            <v xml:space="preserve">Native American Housing Block Grant                             </v>
          </cell>
          <cell r="D103">
            <v>1</v>
          </cell>
          <cell r="E103">
            <v>0.93</v>
          </cell>
          <cell r="F103">
            <v>0</v>
          </cell>
          <cell r="G103">
            <v>-2</v>
          </cell>
          <cell r="H103">
            <v>-2.21</v>
          </cell>
          <cell r="I103">
            <v>0</v>
          </cell>
        </row>
        <row r="104">
          <cell r="A104" t="str">
            <v>025-06-0198  -G</v>
          </cell>
          <cell r="B104" t="str">
            <v xml:space="preserve">Department of Housing and Urban Development                     </v>
          </cell>
          <cell r="C104" t="str">
            <v xml:space="preserve">Community Development Loan Guarantees Program Account           </v>
          </cell>
          <cell r="D104">
            <v>-34</v>
          </cell>
          <cell r="E104">
            <v>-33.58</v>
          </cell>
          <cell r="F104">
            <v>0</v>
          </cell>
          <cell r="G104">
            <v>-3</v>
          </cell>
          <cell r="H104">
            <v>-3.18</v>
          </cell>
          <cell r="I104">
            <v>0</v>
          </cell>
        </row>
        <row r="105">
          <cell r="A105" t="str">
            <v>025-09-0183  -G</v>
          </cell>
          <cell r="B105" t="str">
            <v xml:space="preserve">Department of Housing and Urban Development                     </v>
          </cell>
          <cell r="C105" t="str">
            <v xml:space="preserve">FHA-Mutual Mortgage Insurance Program Account                   </v>
          </cell>
          <cell r="D105">
            <v>-9094</v>
          </cell>
          <cell r="E105">
            <v>-9093.7199999999993</v>
          </cell>
          <cell r="F105">
            <v>0</v>
          </cell>
          <cell r="G105">
            <v>13058</v>
          </cell>
          <cell r="H105">
            <v>13058.19</v>
          </cell>
          <cell r="I105">
            <v>0</v>
          </cell>
        </row>
        <row r="106">
          <cell r="A106" t="str">
            <v>025-09-0200  -G</v>
          </cell>
          <cell r="B106" t="str">
            <v xml:space="preserve">Department of Housing and Urban Development                     </v>
          </cell>
          <cell r="C106" t="str">
            <v xml:space="preserve">FHA-General and Special Risk Program Account                    </v>
          </cell>
          <cell r="D106">
            <v>1200</v>
          </cell>
          <cell r="E106">
            <v>1199.71</v>
          </cell>
          <cell r="F106">
            <v>0</v>
          </cell>
          <cell r="G106">
            <v>2460</v>
          </cell>
          <cell r="H106">
            <v>2460</v>
          </cell>
          <cell r="I106">
            <v>-2460</v>
          </cell>
        </row>
        <row r="107">
          <cell r="A107" t="str">
            <v>025-09-0343  -G</v>
          </cell>
          <cell r="B107" t="str">
            <v xml:space="preserve">Department of Housing and Urban Development                     </v>
          </cell>
          <cell r="C107" t="str">
            <v xml:space="preserve">Home Ownership Preservation Equity Fund Program Account         </v>
          </cell>
          <cell r="D107">
            <v>0</v>
          </cell>
          <cell r="F107">
            <v>0</v>
          </cell>
          <cell r="G107">
            <v>0</v>
          </cell>
          <cell r="I107">
            <v>0</v>
          </cell>
        </row>
        <row r="108">
          <cell r="A108" t="str">
            <v>025-12-0186  -G</v>
          </cell>
          <cell r="B108" t="str">
            <v xml:space="preserve">Department of Housing and Urban Development                     </v>
          </cell>
          <cell r="C108" t="str">
            <v xml:space="preserve">Guarantees of Mortgage-backed Securities Loan Guarantee Program </v>
          </cell>
          <cell r="D108">
            <v>-1738</v>
          </cell>
          <cell r="E108">
            <v>-1738.01</v>
          </cell>
          <cell r="F108">
            <v>0</v>
          </cell>
          <cell r="G108">
            <v>-1337</v>
          </cell>
          <cell r="H108">
            <v>-1336.69</v>
          </cell>
          <cell r="I108">
            <v>0</v>
          </cell>
        </row>
        <row r="109">
          <cell r="A109" t="str">
            <v>028-00-1152  -G</v>
          </cell>
          <cell r="B109" t="str">
            <v xml:space="preserve">Small Business Administration                                   </v>
          </cell>
          <cell r="C109" t="str">
            <v xml:space="preserve">Disaster Loans Program Account                                  </v>
          </cell>
          <cell r="D109">
            <v>0</v>
          </cell>
          <cell r="F109">
            <v>0</v>
          </cell>
          <cell r="G109">
            <v>0</v>
          </cell>
          <cell r="I109">
            <v>0</v>
          </cell>
        </row>
        <row r="110">
          <cell r="A110" t="str">
            <v>028-00-1154  -G</v>
          </cell>
          <cell r="B110" t="str">
            <v xml:space="preserve">Small Business Administration                                   </v>
          </cell>
          <cell r="C110" t="str">
            <v xml:space="preserve">Business Loans Program Account                                  </v>
          </cell>
          <cell r="D110">
            <v>-1068</v>
          </cell>
          <cell r="E110">
            <v>-1067.8</v>
          </cell>
          <cell r="F110">
            <v>0</v>
          </cell>
          <cell r="G110">
            <v>-326</v>
          </cell>
          <cell r="H110">
            <v>-325.89</v>
          </cell>
          <cell r="I110">
            <v>0</v>
          </cell>
        </row>
        <row r="111">
          <cell r="A111" t="str">
            <v>029-25-1119  -G</v>
          </cell>
          <cell r="B111" t="str">
            <v xml:space="preserve">Department of Veterans Affairs                                  </v>
          </cell>
          <cell r="C111" t="str">
            <v xml:space="preserve">Veterans Housing Benefit Program Fund                           </v>
          </cell>
          <cell r="D111">
            <v>130</v>
          </cell>
          <cell r="E111">
            <v>129.94999999999999</v>
          </cell>
          <cell r="F111">
            <v>0</v>
          </cell>
          <cell r="G111">
            <v>-1472</v>
          </cell>
          <cell r="H111">
            <v>-1472.27</v>
          </cell>
          <cell r="I111">
            <v>0</v>
          </cell>
        </row>
        <row r="112">
          <cell r="A112" t="str">
            <v>184-15-0301  -G</v>
          </cell>
          <cell r="B112" t="str">
            <v xml:space="preserve">International Assistance Programs                               </v>
          </cell>
          <cell r="C112" t="str">
            <v xml:space="preserve">Loan Guarantees to Israel Program Account                       </v>
          </cell>
          <cell r="D112">
            <v>-19</v>
          </cell>
          <cell r="E112">
            <v>-18.14</v>
          </cell>
          <cell r="F112">
            <v>-1</v>
          </cell>
          <cell r="G112">
            <v>-32</v>
          </cell>
          <cell r="H112">
            <v>-32.18</v>
          </cell>
          <cell r="I112">
            <v>0</v>
          </cell>
        </row>
        <row r="113">
          <cell r="A113" t="str">
            <v>184-15-0304  -G</v>
          </cell>
          <cell r="B113" t="str">
            <v xml:space="preserve">International Assistance Programs                               </v>
          </cell>
          <cell r="C113" t="str">
            <v xml:space="preserve">Loan Guarantees to Egypt Program Account                        </v>
          </cell>
          <cell r="D113">
            <v>-351</v>
          </cell>
          <cell r="E113">
            <v>-351.1</v>
          </cell>
          <cell r="F113">
            <v>0</v>
          </cell>
          <cell r="G113">
            <v>0</v>
          </cell>
          <cell r="I113">
            <v>0</v>
          </cell>
        </row>
        <row r="114">
          <cell r="A114" t="str">
            <v>184-15-0400  -G</v>
          </cell>
          <cell r="B114" t="str">
            <v xml:space="preserve">International Assistance Programs                               </v>
          </cell>
          <cell r="C114" t="str">
            <v>Microenterprise and Small Enterprise Development Program Account</v>
          </cell>
          <cell r="D114">
            <v>0</v>
          </cell>
          <cell r="F114">
            <v>0</v>
          </cell>
          <cell r="G114">
            <v>0</v>
          </cell>
          <cell r="I114">
            <v>0</v>
          </cell>
        </row>
        <row r="115">
          <cell r="A115" t="str">
            <v>184-15-0401  -G</v>
          </cell>
          <cell r="B115" t="str">
            <v xml:space="preserve">International Assistance Programs                               </v>
          </cell>
          <cell r="C115" t="str">
            <v xml:space="preserve">Urban and Environmental Credit Program Account                  </v>
          </cell>
          <cell r="D115">
            <v>-1</v>
          </cell>
          <cell r="E115">
            <v>-0.64</v>
          </cell>
          <cell r="F115">
            <v>0</v>
          </cell>
          <cell r="G115">
            <v>1</v>
          </cell>
          <cell r="H115">
            <v>1.08</v>
          </cell>
          <cell r="I115">
            <v>0</v>
          </cell>
        </row>
        <row r="116">
          <cell r="A116" t="str">
            <v>184-15-0402  -G</v>
          </cell>
          <cell r="D116">
            <v>-83</v>
          </cell>
          <cell r="E116">
            <v>-82.95</v>
          </cell>
          <cell r="F116">
            <v>0</v>
          </cell>
          <cell r="G116">
            <v>144</v>
          </cell>
          <cell r="H116">
            <v>144.46</v>
          </cell>
          <cell r="I116">
            <v>0</v>
          </cell>
        </row>
        <row r="117">
          <cell r="A117" t="str">
            <v>184-15-0409  -G</v>
          </cell>
          <cell r="B117" t="str">
            <v xml:space="preserve">International Assistance Programs                               </v>
          </cell>
          <cell r="C117" t="str">
            <v xml:space="preserve">MENA Loan Guarantee Program Account                             </v>
          </cell>
          <cell r="D117">
            <v>-4</v>
          </cell>
          <cell r="E117">
            <v>-3.38</v>
          </cell>
          <cell r="F117">
            <v>-1</v>
          </cell>
          <cell r="G117">
            <v>64</v>
          </cell>
          <cell r="H117">
            <v>63.97</v>
          </cell>
          <cell r="I117">
            <v>0</v>
          </cell>
        </row>
        <row r="118">
          <cell r="A118" t="str">
            <v>184-15-1264  -G</v>
          </cell>
          <cell r="B118" t="str">
            <v xml:space="preserve">International Assistance Programs                               </v>
          </cell>
          <cell r="C118" t="str">
            <v xml:space="preserve">Development Credit Authority Program Account                    </v>
          </cell>
          <cell r="D118">
            <v>1</v>
          </cell>
          <cell r="E118">
            <v>0.32</v>
          </cell>
          <cell r="F118">
            <v>1</v>
          </cell>
          <cell r="G118">
            <v>-1</v>
          </cell>
          <cell r="H118">
            <v>-1.73</v>
          </cell>
          <cell r="I118">
            <v>1</v>
          </cell>
        </row>
        <row r="119">
          <cell r="A119" t="str">
            <v>184-20-0100  -G</v>
          </cell>
          <cell r="B119" t="str">
            <v xml:space="preserve">International Assistance Programs                               </v>
          </cell>
          <cell r="C119" t="str">
            <v xml:space="preserve">Overseas Private Investment Corporation Program Account         </v>
          </cell>
          <cell r="D119">
            <v>-6</v>
          </cell>
          <cell r="E119">
            <v>-6.15</v>
          </cell>
          <cell r="F119">
            <v>0</v>
          </cell>
          <cell r="G119">
            <v>-2</v>
          </cell>
          <cell r="H119">
            <v>-2.0699999999999998</v>
          </cell>
          <cell r="I119">
            <v>0</v>
          </cell>
        </row>
        <row r="120">
          <cell r="A120" t="str">
            <v>351-00-0100  -G</v>
          </cell>
          <cell r="B120" t="str">
            <v xml:space="preserve">Export-Import Bank of the United States                         </v>
          </cell>
          <cell r="C120" t="str">
            <v xml:space="preserve">Export-Import Bank Loans Program Account                        </v>
          </cell>
          <cell r="D120">
            <v>-305</v>
          </cell>
          <cell r="E120">
            <v>-304.14</v>
          </cell>
          <cell r="F120">
            <v>-1</v>
          </cell>
          <cell r="G120">
            <v>-127</v>
          </cell>
          <cell r="H120">
            <v>-127.08</v>
          </cell>
          <cell r="I120">
            <v>0</v>
          </cell>
        </row>
        <row r="121">
          <cell r="A121" t="str">
            <v>538-00-3740  -G</v>
          </cell>
          <cell r="B121" t="str">
            <v xml:space="preserve">National Infrastructure Bank                                    </v>
          </cell>
          <cell r="C121" t="str">
            <v xml:space="preserve">National Infrastructure Bank Program Account                    </v>
          </cell>
          <cell r="D121">
            <v>0</v>
          </cell>
          <cell r="F121">
            <v>0</v>
          </cell>
          <cell r="G121">
            <v>0</v>
          </cell>
          <cell r="I121">
            <v>0</v>
          </cell>
        </row>
        <row r="122">
          <cell r="A122" t="str">
            <v>MANUAL_ENTRY</v>
          </cell>
          <cell r="I122" t="str">
            <v>MANUAL_ENTRY</v>
          </cell>
        </row>
      </sheetData>
      <sheetData sheetId="13">
        <row r="1">
          <cell r="A1" t="str">
            <v>ACCT_KEY</v>
          </cell>
          <cell r="B1" t="str">
            <v>AGETL</v>
          </cell>
          <cell r="C1" t="str">
            <v>ACCTTL</v>
          </cell>
          <cell r="D1" t="str">
            <v>MAX_PY</v>
          </cell>
          <cell r="E1" t="str">
            <v>CSR_PY</v>
          </cell>
          <cell r="F1" t="str">
            <v>DIFF_PY</v>
          </cell>
          <cell r="G1" t="str">
            <v>MAX_CY</v>
          </cell>
          <cell r="H1" t="str">
            <v>CSR_CY</v>
          </cell>
        </row>
        <row r="2">
          <cell r="A2" t="str">
            <v>005-49-1140  -D</v>
          </cell>
          <cell r="B2" t="str">
            <v xml:space="preserve">Department of Agriculture                                       </v>
          </cell>
          <cell r="C2" t="str">
            <v xml:space="preserve">Agricultural Credit Insurance Fund Program Account              </v>
          </cell>
          <cell r="D2">
            <v>-205</v>
          </cell>
          <cell r="E2">
            <v>-204.65</v>
          </cell>
          <cell r="F2">
            <v>0</v>
          </cell>
          <cell r="G2">
            <v>156</v>
          </cell>
          <cell r="H2">
            <v>156.08000000000001</v>
          </cell>
        </row>
        <row r="3">
          <cell r="A3" t="str">
            <v>005-49-3301  -D</v>
          </cell>
          <cell r="B3" t="str">
            <v xml:space="preserve">Department of Agriculture                                       </v>
          </cell>
          <cell r="C3" t="str">
            <v xml:space="preserve">Farm Storage Facility Loans Program Account                     </v>
          </cell>
          <cell r="D3">
            <v>-6</v>
          </cell>
          <cell r="E3">
            <v>-5.39</v>
          </cell>
          <cell r="F3">
            <v>-1</v>
          </cell>
          <cell r="G3">
            <v>17</v>
          </cell>
          <cell r="H3">
            <v>17.12</v>
          </cell>
        </row>
        <row r="4">
          <cell r="A4" t="str">
            <v>005-49-3303  -D</v>
          </cell>
          <cell r="B4" t="str">
            <v xml:space="preserve">Department of Agriculture                                       </v>
          </cell>
          <cell r="C4" t="str">
            <v xml:space="preserve">Emergency Boll Weevil Loan Program Account                      </v>
          </cell>
          <cell r="D4">
            <v>-2</v>
          </cell>
          <cell r="E4">
            <v>-2.09</v>
          </cell>
          <cell r="F4">
            <v>0</v>
          </cell>
          <cell r="G4">
            <v>0</v>
          </cell>
          <cell r="H4">
            <v>-0.16</v>
          </cell>
        </row>
        <row r="5">
          <cell r="A5" t="str">
            <v>005-60-1230  -D</v>
          </cell>
          <cell r="B5" t="str">
            <v xml:space="preserve">Department of Agriculture                                       </v>
          </cell>
          <cell r="C5" t="str">
            <v>Rural Electrification and Telecommunications Loans Program Accou</v>
          </cell>
          <cell r="D5">
            <v>-4</v>
          </cell>
          <cell r="E5">
            <v>-4.62</v>
          </cell>
          <cell r="F5">
            <v>1</v>
          </cell>
          <cell r="G5">
            <v>5</v>
          </cell>
          <cell r="H5">
            <v>5.07</v>
          </cell>
        </row>
        <row r="6">
          <cell r="A6" t="str">
            <v>005-60-1231  -D</v>
          </cell>
          <cell r="B6" t="str">
            <v xml:space="preserve">Department of Agriculture                                       </v>
          </cell>
          <cell r="C6" t="str">
            <v xml:space="preserve">Rural Telephone Bank Program Account                            </v>
          </cell>
          <cell r="D6">
            <v>-1</v>
          </cell>
          <cell r="E6">
            <v>-1.08</v>
          </cell>
          <cell r="F6">
            <v>0</v>
          </cell>
          <cell r="G6">
            <v>2</v>
          </cell>
          <cell r="H6">
            <v>1.08</v>
          </cell>
        </row>
        <row r="7">
          <cell r="A7" t="str">
            <v>005-60-1232  -D</v>
          </cell>
          <cell r="B7" t="str">
            <v xml:space="preserve">Department of Agriculture                                       </v>
          </cell>
          <cell r="C7" t="str">
            <v xml:space="preserve">Distance Learning, Telemedicine, and Broadband Program          </v>
          </cell>
          <cell r="D7">
            <v>142</v>
          </cell>
          <cell r="E7">
            <v>141.66999999999999</v>
          </cell>
          <cell r="F7">
            <v>0</v>
          </cell>
          <cell r="G7">
            <v>-99</v>
          </cell>
          <cell r="H7">
            <v>-98.57</v>
          </cell>
        </row>
        <row r="8">
          <cell r="A8" t="str">
            <v>005-60-1980  -D</v>
          </cell>
          <cell r="B8" t="str">
            <v xml:space="preserve">Department of Agriculture                                       </v>
          </cell>
          <cell r="C8" t="str">
            <v xml:space="preserve">Rural Water and Waste Disposal Program Account                  </v>
          </cell>
          <cell r="D8">
            <v>19</v>
          </cell>
          <cell r="E8">
            <v>18.93</v>
          </cell>
          <cell r="F8">
            <v>0</v>
          </cell>
          <cell r="G8">
            <v>-137</v>
          </cell>
          <cell r="H8">
            <v>-137.47999999999999</v>
          </cell>
        </row>
        <row r="9">
          <cell r="A9" t="str">
            <v>005-63-1951  -D</v>
          </cell>
          <cell r="B9" t="str">
            <v xml:space="preserve">Department of Agriculture                                       </v>
          </cell>
          <cell r="C9" t="str">
            <v xml:space="preserve">Rural Community Facilities Program Account                      </v>
          </cell>
          <cell r="D9">
            <v>96</v>
          </cell>
          <cell r="E9">
            <v>96.47</v>
          </cell>
          <cell r="F9">
            <v>0</v>
          </cell>
          <cell r="G9">
            <v>78</v>
          </cell>
          <cell r="H9">
            <v>77.569999999999993</v>
          </cell>
        </row>
        <row r="10">
          <cell r="A10" t="str">
            <v>005-63-1954  -D</v>
          </cell>
        </row>
        <row r="11">
          <cell r="A11" t="str">
            <v>005-63-2002  -D</v>
          </cell>
          <cell r="B11" t="str">
            <v xml:space="preserve">Department of Agriculture                                       </v>
          </cell>
          <cell r="C11" t="str">
            <v xml:space="preserve">Multifamily Housing Revitalization Program Account              </v>
          </cell>
          <cell r="D11">
            <v>-1</v>
          </cell>
          <cell r="E11">
            <v>-0.82</v>
          </cell>
          <cell r="F11">
            <v>0</v>
          </cell>
          <cell r="G11">
            <v>-3</v>
          </cell>
          <cell r="H11">
            <v>-3.19</v>
          </cell>
        </row>
        <row r="12">
          <cell r="A12" t="str">
            <v>005-63-2081  -D</v>
          </cell>
          <cell r="B12" t="str">
            <v xml:space="preserve">Department of Agriculture                                       </v>
          </cell>
          <cell r="C12" t="str">
            <v xml:space="preserve">Rural Housing Insurance Fund Program Account                    </v>
          </cell>
          <cell r="D12">
            <v>43</v>
          </cell>
          <cell r="E12">
            <v>42.44</v>
          </cell>
          <cell r="F12">
            <v>1</v>
          </cell>
          <cell r="G12">
            <v>-44</v>
          </cell>
          <cell r="H12">
            <v>-43.92</v>
          </cell>
        </row>
        <row r="13">
          <cell r="A13" t="str">
            <v>005-65-1902  -D</v>
          </cell>
          <cell r="B13" t="str">
            <v xml:space="preserve">Department of Agriculture                                       </v>
          </cell>
          <cell r="C13" t="str">
            <v xml:space="preserve">Rural Business Program Account                                  </v>
          </cell>
          <cell r="D13">
            <v>9</v>
          </cell>
          <cell r="E13">
            <v>9.06</v>
          </cell>
          <cell r="F13">
            <v>0</v>
          </cell>
          <cell r="G13">
            <v>5</v>
          </cell>
          <cell r="H13">
            <v>4.55</v>
          </cell>
        </row>
        <row r="14">
          <cell r="A14" t="str">
            <v>005-65-1955  -D</v>
          </cell>
          <cell r="B14" t="str">
            <v xml:space="preserve">Department of Agriculture                                       </v>
          </cell>
          <cell r="C14" t="str">
            <v xml:space="preserve">Rural Microenterprise Investment Program Account                </v>
          </cell>
          <cell r="D14">
            <v>-1</v>
          </cell>
          <cell r="E14">
            <v>-0.75</v>
          </cell>
          <cell r="F14">
            <v>0</v>
          </cell>
          <cell r="G14">
            <v>0</v>
          </cell>
          <cell r="H14">
            <v>-0.25</v>
          </cell>
        </row>
        <row r="15">
          <cell r="A15" t="str">
            <v>005-65-2069  -D</v>
          </cell>
          <cell r="B15" t="str">
            <v xml:space="preserve">Department of Agriculture                                       </v>
          </cell>
          <cell r="C15" t="str">
            <v xml:space="preserve">Intermediary Relending Program Fund Account                     </v>
          </cell>
          <cell r="D15">
            <v>1</v>
          </cell>
          <cell r="E15">
            <v>0.94</v>
          </cell>
          <cell r="F15">
            <v>0</v>
          </cell>
          <cell r="G15">
            <v>0</v>
          </cell>
          <cell r="H15">
            <v>-0.02</v>
          </cell>
        </row>
        <row r="16">
          <cell r="A16" t="str">
            <v>005-65-3108  -D</v>
          </cell>
          <cell r="B16" t="str">
            <v xml:space="preserve">Department of Agriculture                                       </v>
          </cell>
          <cell r="C16" t="str">
            <v xml:space="preserve">Rural Economic Development Loans Program Account                </v>
          </cell>
          <cell r="D16">
            <v>0</v>
          </cell>
          <cell r="E16">
            <v>-0.37</v>
          </cell>
          <cell r="F16">
            <v>0</v>
          </cell>
          <cell r="G16">
            <v>-4</v>
          </cell>
          <cell r="H16">
            <v>-3.59</v>
          </cell>
        </row>
        <row r="17">
          <cell r="A17" t="str">
            <v>005-68-2277  -D</v>
          </cell>
          <cell r="B17" t="str">
            <v xml:space="preserve">Department of Agriculture                                       </v>
          </cell>
          <cell r="C17" t="str">
            <v>Public Law 480 Title I Direct Credit and Food for Progress Progr</v>
          </cell>
          <cell r="D17">
            <v>8</v>
          </cell>
          <cell r="E17">
            <v>7.16</v>
          </cell>
          <cell r="F17">
            <v>1</v>
          </cell>
          <cell r="G17">
            <v>6</v>
          </cell>
          <cell r="H17">
            <v>6.49</v>
          </cell>
        </row>
        <row r="18">
          <cell r="A18" t="str">
            <v>006-48-1456  -D</v>
          </cell>
          <cell r="B18" t="str">
            <v xml:space="preserve">Department of Commerce                                          </v>
          </cell>
          <cell r="C18" t="str">
            <v xml:space="preserve">Fisheries Finance Program Account                               </v>
          </cell>
          <cell r="D18">
            <v>1</v>
          </cell>
          <cell r="E18">
            <v>0.45</v>
          </cell>
          <cell r="F18">
            <v>1</v>
          </cell>
          <cell r="G18">
            <v>-3</v>
          </cell>
          <cell r="H18">
            <v>-3.3</v>
          </cell>
        </row>
        <row r="19">
          <cell r="A19" t="str">
            <v>007-30-0834  -D</v>
          </cell>
          <cell r="B19" t="str">
            <v xml:space="preserve">Department of Defense--Military Programs                        </v>
          </cell>
          <cell r="C19" t="str">
            <v xml:space="preserve">Department of Defense Family Housing Improvement Fund           </v>
          </cell>
          <cell r="D19">
            <v>-53</v>
          </cell>
          <cell r="E19">
            <v>-53.07</v>
          </cell>
          <cell r="F19">
            <v>0</v>
          </cell>
          <cell r="G19">
            <v>-14</v>
          </cell>
          <cell r="H19">
            <v>-12.65</v>
          </cell>
        </row>
        <row r="20">
          <cell r="A20" t="str">
            <v>009-38-0118  -D</v>
          </cell>
          <cell r="B20" t="str">
            <v xml:space="preserve">Department of Health and Human Services                         </v>
          </cell>
          <cell r="C20" t="str">
            <v xml:space="preserve">Consumer Operated and Oriented Plan Program Account             </v>
          </cell>
          <cell r="D20">
            <v>18</v>
          </cell>
          <cell r="E20">
            <v>18.34</v>
          </cell>
          <cell r="F20">
            <v>0</v>
          </cell>
          <cell r="G20">
            <v>427</v>
          </cell>
          <cell r="H20">
            <v>427.07</v>
          </cell>
        </row>
        <row r="21">
          <cell r="A21" t="str">
            <v>009-38-0516  -D</v>
          </cell>
          <cell r="D21">
            <v>0</v>
          </cell>
          <cell r="F21">
            <v>0</v>
          </cell>
          <cell r="G21">
            <v>0</v>
          </cell>
        </row>
        <row r="22">
          <cell r="A22" t="str">
            <v>009-38-0524  -D</v>
          </cell>
          <cell r="B22" t="str">
            <v xml:space="preserve">Department of Health and Human Services                         </v>
          </cell>
          <cell r="C22" t="str">
            <v xml:space="preserve">Consumer Operated and Oriented Plan Program Contingency Fund    </v>
          </cell>
          <cell r="D22">
            <v>-1</v>
          </cell>
          <cell r="E22">
            <v>-0.6</v>
          </cell>
          <cell r="F22">
            <v>0</v>
          </cell>
          <cell r="G22">
            <v>89</v>
          </cell>
          <cell r="H22">
            <v>89.04</v>
          </cell>
        </row>
        <row r="23">
          <cell r="A23" t="str">
            <v>010-10-0685  -D</v>
          </cell>
          <cell r="B23" t="str">
            <v xml:space="preserve">Department of the Interior                                      </v>
          </cell>
          <cell r="C23" t="str">
            <v xml:space="preserve">Bureau of Reclamation Loan Program Account                      </v>
          </cell>
          <cell r="D23">
            <v>0</v>
          </cell>
          <cell r="E23">
            <v>-0.04</v>
          </cell>
          <cell r="F23">
            <v>0</v>
          </cell>
          <cell r="G23">
            <v>0</v>
          </cell>
          <cell r="H23">
            <v>-0.01</v>
          </cell>
        </row>
        <row r="24">
          <cell r="A24" t="str">
            <v>010-76-2628  -D</v>
          </cell>
          <cell r="B24" t="str">
            <v xml:space="preserve">Department of the Interior                                      </v>
          </cell>
          <cell r="C24" t="str">
            <v xml:space="preserve">Indian Guaranteed Loan Program Account                          </v>
          </cell>
          <cell r="D24">
            <v>0</v>
          </cell>
          <cell r="E24">
            <v>0.34</v>
          </cell>
          <cell r="F24">
            <v>0</v>
          </cell>
          <cell r="G24">
            <v>1</v>
          </cell>
          <cell r="H24">
            <v>0.69</v>
          </cell>
        </row>
        <row r="25">
          <cell r="A25" t="str">
            <v>010-85-0412  -D</v>
          </cell>
          <cell r="B25" t="str">
            <v xml:space="preserve">Department of the Interior                                      </v>
          </cell>
          <cell r="C25" t="str">
            <v xml:space="preserve">Assistance to Territories                                       </v>
          </cell>
          <cell r="D25">
            <v>0</v>
          </cell>
          <cell r="E25">
            <v>0.1</v>
          </cell>
          <cell r="F25">
            <v>0</v>
          </cell>
          <cell r="G25">
            <v>0</v>
          </cell>
          <cell r="H25">
            <v>0.11</v>
          </cell>
        </row>
        <row r="26">
          <cell r="A26" t="str">
            <v>014-05-0601  -D</v>
          </cell>
          <cell r="B26" t="str">
            <v xml:space="preserve">Department of State                                             </v>
          </cell>
          <cell r="C26" t="str">
            <v xml:space="preserve">Repatriation Loans Program Account                              </v>
          </cell>
          <cell r="D26">
            <v>-1</v>
          </cell>
          <cell r="E26">
            <v>-0.98</v>
          </cell>
          <cell r="F26">
            <v>0</v>
          </cell>
          <cell r="G26">
            <v>-2</v>
          </cell>
          <cell r="H26">
            <v>-1.57</v>
          </cell>
        </row>
        <row r="27">
          <cell r="A27" t="str">
            <v>015-05-0126  -D</v>
          </cell>
          <cell r="B27" t="str">
            <v xml:space="preserve">Department of the Treasury                                      </v>
          </cell>
          <cell r="C27" t="str">
            <v xml:space="preserve">GSE Mortgage-Backed Securities Purchase Program Account         </v>
          </cell>
          <cell r="D27">
            <v>146</v>
          </cell>
          <cell r="E27">
            <v>145.77000000000001</v>
          </cell>
          <cell r="F27">
            <v>0</v>
          </cell>
          <cell r="G27">
            <v>-13</v>
          </cell>
          <cell r="H27">
            <v>-13.4</v>
          </cell>
        </row>
        <row r="28">
          <cell r="A28" t="str">
            <v>015-05-0127  -D</v>
          </cell>
          <cell r="D28">
            <v>0</v>
          </cell>
          <cell r="F28">
            <v>0</v>
          </cell>
          <cell r="G28">
            <v>0</v>
          </cell>
        </row>
        <row r="29">
          <cell r="A29" t="str">
            <v>015-05-0132  -D</v>
          </cell>
          <cell r="B29" t="str">
            <v xml:space="preserve">Department of the Treasury                                      </v>
          </cell>
          <cell r="C29" t="str">
            <v xml:space="preserve">Troubled Asset Relief Program Account                           </v>
          </cell>
          <cell r="D29">
            <v>-245</v>
          </cell>
          <cell r="E29">
            <v>-245.5</v>
          </cell>
          <cell r="F29">
            <v>0</v>
          </cell>
          <cell r="G29">
            <v>372</v>
          </cell>
          <cell r="H29">
            <v>372.23</v>
          </cell>
        </row>
        <row r="30">
          <cell r="A30" t="str">
            <v>015-05-0134  -D</v>
          </cell>
          <cell r="B30" t="str">
            <v xml:space="preserve">Department of the Treasury                                      </v>
          </cell>
          <cell r="C30" t="str">
            <v xml:space="preserve">Troubled Asset Relief Program Equity Purchase Program           </v>
          </cell>
          <cell r="D30">
            <v>-388</v>
          </cell>
          <cell r="E30">
            <v>-388.09</v>
          </cell>
          <cell r="F30">
            <v>0</v>
          </cell>
          <cell r="G30">
            <v>43</v>
          </cell>
          <cell r="H30">
            <v>43.54</v>
          </cell>
        </row>
        <row r="31">
          <cell r="A31" t="str">
            <v>015-05-0141  -D</v>
          </cell>
          <cell r="B31" t="str">
            <v xml:space="preserve">Department of the Treasury                                      </v>
          </cell>
          <cell r="C31" t="str">
            <v xml:space="preserve">Small Business Lending Fund Program Account                     </v>
          </cell>
          <cell r="D31">
            <v>14</v>
          </cell>
          <cell r="E31">
            <v>14.5</v>
          </cell>
          <cell r="F31">
            <v>0</v>
          </cell>
          <cell r="G31">
            <v>-40</v>
          </cell>
          <cell r="H31">
            <v>-39.659999999999997</v>
          </cell>
        </row>
        <row r="32">
          <cell r="A32" t="str">
            <v>015-05-1881  -D</v>
          </cell>
          <cell r="B32" t="str">
            <v xml:space="preserve">Department of the Treasury                                      </v>
          </cell>
          <cell r="C32" t="str">
            <v>Community Development Financial Institutions Fund Program Accoun</v>
          </cell>
          <cell r="D32">
            <v>-1</v>
          </cell>
          <cell r="E32">
            <v>-0.84</v>
          </cell>
          <cell r="F32">
            <v>0</v>
          </cell>
          <cell r="G32">
            <v>3</v>
          </cell>
          <cell r="H32">
            <v>3.11</v>
          </cell>
        </row>
        <row r="33">
          <cell r="A33" t="str">
            <v>018-40-0241  -D</v>
          </cell>
          <cell r="B33" t="str">
            <v xml:space="preserve">Department of Education                                         </v>
          </cell>
          <cell r="C33" t="str">
            <v xml:space="preserve">College Housing and Academic Facilities Loans Program Account   </v>
          </cell>
          <cell r="D33">
            <v>-8</v>
          </cell>
          <cell r="E33">
            <v>-7.99</v>
          </cell>
          <cell r="F33">
            <v>0</v>
          </cell>
          <cell r="G33">
            <v>14</v>
          </cell>
          <cell r="H33">
            <v>13.07</v>
          </cell>
        </row>
        <row r="34">
          <cell r="A34" t="str">
            <v>018-45-0206  -D</v>
          </cell>
          <cell r="B34" t="str">
            <v xml:space="preserve">Department of Education                                         </v>
          </cell>
          <cell r="C34" t="str">
            <v xml:space="preserve">TEACH Grant Program Account                                     </v>
          </cell>
          <cell r="D34">
            <v>-28</v>
          </cell>
          <cell r="E34">
            <v>-27.64</v>
          </cell>
          <cell r="F34">
            <v>0</v>
          </cell>
          <cell r="G34">
            <v>-2</v>
          </cell>
          <cell r="H34">
            <v>-1.73</v>
          </cell>
        </row>
        <row r="35">
          <cell r="A35" t="str">
            <v>018-45-0217  -D</v>
          </cell>
          <cell r="B35" t="str">
            <v xml:space="preserve">Department of Education                                         </v>
          </cell>
          <cell r="C35" t="str">
            <v xml:space="preserve">Federal Perkins Loan Program Account                            </v>
          </cell>
          <cell r="D35">
            <v>0</v>
          </cell>
          <cell r="F35">
            <v>0</v>
          </cell>
          <cell r="G35">
            <v>0</v>
          </cell>
        </row>
        <row r="36">
          <cell r="A36" t="str">
            <v>018-45-0231  -D</v>
          </cell>
          <cell r="B36" t="str">
            <v xml:space="preserve">Department of Education                                         </v>
          </cell>
          <cell r="C36" t="str">
            <v xml:space="preserve">Federal Family Education Loan Program Account                   </v>
          </cell>
          <cell r="D36">
            <v>-1871</v>
          </cell>
          <cell r="E36">
            <v>-1870.21</v>
          </cell>
          <cell r="F36">
            <v>-1</v>
          </cell>
          <cell r="G36">
            <v>868</v>
          </cell>
          <cell r="H36">
            <v>868.33</v>
          </cell>
        </row>
        <row r="37">
          <cell r="A37" t="str">
            <v>018-45-0243  -D</v>
          </cell>
          <cell r="B37" t="str">
            <v xml:space="preserve">Department of Education                                         </v>
          </cell>
          <cell r="C37" t="str">
            <v xml:space="preserve">Federal Direct Student Loan Program Account                     </v>
          </cell>
          <cell r="D37">
            <v>10839</v>
          </cell>
          <cell r="E37">
            <v>10838.93</v>
          </cell>
          <cell r="F37">
            <v>0</v>
          </cell>
          <cell r="G37">
            <v>7176</v>
          </cell>
          <cell r="H37">
            <v>7175.99</v>
          </cell>
        </row>
        <row r="38">
          <cell r="A38" t="str">
            <v>019-20-0208  -D</v>
          </cell>
          <cell r="B38" t="str">
            <v xml:space="preserve">Department of Energy                                            </v>
          </cell>
          <cell r="C38" t="str">
            <v xml:space="preserve">Title 17 Innovative Technology Loan Guarantee Program           </v>
          </cell>
          <cell r="D38">
            <v>-102</v>
          </cell>
          <cell r="E38">
            <v>-102.3</v>
          </cell>
          <cell r="F38">
            <v>0</v>
          </cell>
          <cell r="G38">
            <v>-28</v>
          </cell>
          <cell r="H38">
            <v>-28.24</v>
          </cell>
        </row>
        <row r="39">
          <cell r="A39" t="str">
            <v>019-20-0322  -D</v>
          </cell>
          <cell r="B39" t="str">
            <v xml:space="preserve">Department of Energy                                            </v>
          </cell>
          <cell r="C39" t="str">
            <v xml:space="preserve">Advanced Technology Vehicles Manufacturing Loan Program Account </v>
          </cell>
          <cell r="D39">
            <v>-19</v>
          </cell>
          <cell r="E39">
            <v>-18.899999999999999</v>
          </cell>
          <cell r="F39">
            <v>0</v>
          </cell>
          <cell r="G39">
            <v>-11</v>
          </cell>
          <cell r="H39">
            <v>-10.98</v>
          </cell>
        </row>
        <row r="40">
          <cell r="A40" t="str">
            <v>020-00-0118  -D</v>
          </cell>
          <cell r="B40" t="str">
            <v xml:space="preserve">Environmental Protection Agency                                 </v>
          </cell>
          <cell r="C40" t="str">
            <v xml:space="preserve">Abatement, Control, and Compliance Loan Program Account         </v>
          </cell>
          <cell r="D40">
            <v>0</v>
          </cell>
          <cell r="E40">
            <v>0.01</v>
          </cell>
          <cell r="F40">
            <v>0</v>
          </cell>
          <cell r="G40">
            <v>0</v>
          </cell>
          <cell r="H40">
            <v>0</v>
          </cell>
        </row>
        <row r="41">
          <cell r="A41" t="str">
            <v>020-00-0254  -D</v>
          </cell>
          <cell r="D41">
            <v>0</v>
          </cell>
          <cell r="F41">
            <v>0</v>
          </cell>
          <cell r="G41">
            <v>0</v>
          </cell>
        </row>
        <row r="42">
          <cell r="A42" t="str">
            <v>021-02-8541  -D</v>
          </cell>
          <cell r="D42">
            <v>0</v>
          </cell>
          <cell r="F42">
            <v>0</v>
          </cell>
          <cell r="G42">
            <v>0</v>
          </cell>
        </row>
        <row r="43">
          <cell r="A43" t="str">
            <v>021-15-0504  -D</v>
          </cell>
          <cell r="B43" t="str">
            <v xml:space="preserve">Department of Transportation                                    </v>
          </cell>
          <cell r="C43" t="str">
            <v xml:space="preserve">Highway Infrastructure Investment, Recovery Act                 </v>
          </cell>
          <cell r="D43">
            <v>-1</v>
          </cell>
          <cell r="E43">
            <v>-0.83</v>
          </cell>
          <cell r="F43">
            <v>0</v>
          </cell>
          <cell r="G43">
            <v>-1</v>
          </cell>
          <cell r="H43">
            <v>-1.1399999999999999</v>
          </cell>
        </row>
        <row r="44">
          <cell r="A44" t="str">
            <v>021-15-0542  -D</v>
          </cell>
          <cell r="B44" t="str">
            <v xml:space="preserve">Department of Transportation                                    </v>
          </cell>
          <cell r="C44" t="str">
            <v>TIFIA General Fund Program Account, Federal Highway Administrati</v>
          </cell>
          <cell r="D44">
            <v>0</v>
          </cell>
          <cell r="F44">
            <v>0</v>
          </cell>
          <cell r="G44">
            <v>39</v>
          </cell>
          <cell r="H44">
            <v>38.68</v>
          </cell>
        </row>
        <row r="45">
          <cell r="A45" t="str">
            <v>021-15-0543  -D</v>
          </cell>
          <cell r="D45">
            <v>0</v>
          </cell>
          <cell r="F45">
            <v>0</v>
          </cell>
          <cell r="G45">
            <v>0</v>
          </cell>
        </row>
        <row r="46">
          <cell r="A46" t="str">
            <v>021-15-8083  -D</v>
          </cell>
          <cell r="B46" t="str">
            <v xml:space="preserve">Department of Transportation                                    </v>
          </cell>
          <cell r="C46" t="str">
            <v xml:space="preserve">Federal-aid Highways                                            </v>
          </cell>
          <cell r="D46">
            <v>-52</v>
          </cell>
          <cell r="E46">
            <v>-51.8</v>
          </cell>
          <cell r="F46">
            <v>-106</v>
          </cell>
          <cell r="G46">
            <v>-41</v>
          </cell>
          <cell r="H46">
            <v>-40.770000000000003</v>
          </cell>
        </row>
        <row r="47">
          <cell r="A47" t="str">
            <v>021-15-8309  -D</v>
          </cell>
          <cell r="D47">
            <v>0</v>
          </cell>
          <cell r="F47">
            <v>0</v>
          </cell>
          <cell r="G47">
            <v>0</v>
          </cell>
        </row>
        <row r="48">
          <cell r="A48" t="str">
            <v>021-27-0750  -D</v>
          </cell>
          <cell r="B48" t="str">
            <v xml:space="preserve">Department of Transportation                                    </v>
          </cell>
          <cell r="C48" t="str">
            <v xml:space="preserve">Railroad Rehabilitation and Improvement Program                 </v>
          </cell>
          <cell r="D48">
            <v>-46</v>
          </cell>
          <cell r="E48">
            <v>-45.84</v>
          </cell>
          <cell r="F48">
            <v>0</v>
          </cell>
          <cell r="G48">
            <v>-7</v>
          </cell>
          <cell r="H48">
            <v>-6.63</v>
          </cell>
        </row>
        <row r="49">
          <cell r="A49" t="str">
            <v>024-70-0703  -D</v>
          </cell>
          <cell r="B49" t="str">
            <v xml:space="preserve">Department of Homeland Security                                 </v>
          </cell>
          <cell r="C49" t="str">
            <v xml:space="preserve">Disaster Assistance Direct Loan Program Account                 </v>
          </cell>
          <cell r="D49">
            <v>57</v>
          </cell>
          <cell r="E49">
            <v>56.96</v>
          </cell>
          <cell r="F49">
            <v>0</v>
          </cell>
          <cell r="G49">
            <v>-29</v>
          </cell>
          <cell r="H49">
            <v>-29.04</v>
          </cell>
        </row>
        <row r="50">
          <cell r="A50" t="str">
            <v>025-09-0183  -D</v>
          </cell>
          <cell r="B50" t="str">
            <v xml:space="preserve">Department of Housing and Urban Development                     </v>
          </cell>
          <cell r="C50" t="str">
            <v xml:space="preserve">FHA-mutual Mortgage Insurance Program Account                   </v>
          </cell>
          <cell r="D50">
            <v>0</v>
          </cell>
          <cell r="F50">
            <v>0</v>
          </cell>
          <cell r="G50">
            <v>0</v>
          </cell>
        </row>
        <row r="51">
          <cell r="A51" t="str">
            <v>025-09-0200  -D</v>
          </cell>
          <cell r="B51" t="str">
            <v xml:space="preserve">Department of Housing and Urban Development                     </v>
          </cell>
          <cell r="C51" t="str">
            <v xml:space="preserve">FHA-general and Special Risk Program Account                    </v>
          </cell>
          <cell r="D51">
            <v>0</v>
          </cell>
          <cell r="F51">
            <v>0</v>
          </cell>
          <cell r="G51">
            <v>-5</v>
          </cell>
          <cell r="H51">
            <v>-5.21</v>
          </cell>
        </row>
        <row r="52">
          <cell r="A52" t="str">
            <v>025-09-0306  -D</v>
          </cell>
          <cell r="B52" t="str">
            <v xml:space="preserve">Department of Housing and Urban Development                     </v>
          </cell>
          <cell r="C52" t="str">
            <v xml:space="preserve">Green Retrofit Program for Multifamily Housing, Recovery Act    </v>
          </cell>
          <cell r="D52">
            <v>0</v>
          </cell>
          <cell r="F52">
            <v>0</v>
          </cell>
          <cell r="G52">
            <v>-10</v>
          </cell>
          <cell r="H52">
            <v>-9.91</v>
          </cell>
        </row>
        <row r="53">
          <cell r="A53" t="str">
            <v>025-09-0407  -D</v>
          </cell>
          <cell r="B53" t="str">
            <v xml:space="preserve">Department of Housing and Urban Development                     </v>
          </cell>
          <cell r="C53" t="str">
            <v xml:space="preserve">Emergency Homeowners' Relief Fund                               </v>
          </cell>
          <cell r="D53">
            <v>0</v>
          </cell>
          <cell r="F53">
            <v>0</v>
          </cell>
          <cell r="G53">
            <v>0</v>
          </cell>
        </row>
        <row r="54">
          <cell r="A54" t="str">
            <v>028-00-1152  -D</v>
          </cell>
          <cell r="B54" t="str">
            <v xml:space="preserve">Small Business Administration                                   </v>
          </cell>
          <cell r="C54" t="str">
            <v xml:space="preserve">Disaster Loans Program Account                                  </v>
          </cell>
          <cell r="D54">
            <v>-7</v>
          </cell>
          <cell r="E54">
            <v>-7.43</v>
          </cell>
          <cell r="F54">
            <v>0</v>
          </cell>
          <cell r="G54">
            <v>-75</v>
          </cell>
          <cell r="H54">
            <v>-74.260000000000005</v>
          </cell>
        </row>
        <row r="55">
          <cell r="A55" t="str">
            <v>028-00-1154  -D</v>
          </cell>
          <cell r="B55" t="str">
            <v xml:space="preserve">Small Business Administration                                   </v>
          </cell>
          <cell r="C55" t="str">
            <v xml:space="preserve">Business Loans Program Account                                  </v>
          </cell>
          <cell r="D55">
            <v>-12</v>
          </cell>
          <cell r="E55">
            <v>-11.95</v>
          </cell>
          <cell r="F55">
            <v>0</v>
          </cell>
          <cell r="G55">
            <v>4</v>
          </cell>
          <cell r="H55">
            <v>3.11</v>
          </cell>
        </row>
        <row r="56">
          <cell r="A56" t="str">
            <v>029-25-1119  -D</v>
          </cell>
          <cell r="B56" t="str">
            <v xml:space="preserve">Department of Veterans Affairs                                  </v>
          </cell>
          <cell r="C56" t="str">
            <v xml:space="preserve">Veterans Housing Benefit Program Fund                           </v>
          </cell>
          <cell r="D56">
            <v>-14</v>
          </cell>
          <cell r="E56">
            <v>-14.27</v>
          </cell>
          <cell r="F56">
            <v>0</v>
          </cell>
          <cell r="G56">
            <v>24</v>
          </cell>
          <cell r="H56">
            <v>23.15</v>
          </cell>
        </row>
        <row r="57">
          <cell r="A57" t="str">
            <v>029-25-1120  -D</v>
          </cell>
          <cell r="B57" t="str">
            <v xml:space="preserve">Department of Veterans Affairs                                  </v>
          </cell>
          <cell r="C57" t="str">
            <v xml:space="preserve">Native American Veteran Housing Loan Program Account            </v>
          </cell>
          <cell r="D57">
            <v>1</v>
          </cell>
          <cell r="E57">
            <v>0.67</v>
          </cell>
          <cell r="F57">
            <v>0</v>
          </cell>
          <cell r="G57">
            <v>1</v>
          </cell>
          <cell r="H57">
            <v>0.28000000000000003</v>
          </cell>
        </row>
        <row r="58">
          <cell r="A58" t="str">
            <v>184-05-1085  -D</v>
          </cell>
          <cell r="B58" t="str">
            <v xml:space="preserve">International Assistance Programs                               </v>
          </cell>
          <cell r="C58" t="str">
            <v xml:space="preserve">Foreign Military Financing Loan Program Account                 </v>
          </cell>
          <cell r="D58">
            <v>0</v>
          </cell>
          <cell r="F58">
            <v>0</v>
          </cell>
          <cell r="G58">
            <v>0</v>
          </cell>
        </row>
        <row r="59">
          <cell r="A59" t="str">
            <v>184-10-0091  -D</v>
          </cell>
          <cell r="B59" t="str">
            <v xml:space="preserve">International Assistance Programs                               </v>
          </cell>
          <cell r="C59" t="str">
            <v xml:space="preserve">Debt Restructuring                                              </v>
          </cell>
          <cell r="D59">
            <v>0</v>
          </cell>
          <cell r="F59">
            <v>0</v>
          </cell>
          <cell r="G59">
            <v>0</v>
          </cell>
        </row>
        <row r="60">
          <cell r="A60" t="str">
            <v>184-15-1264  -D</v>
          </cell>
          <cell r="B60" t="str">
            <v xml:space="preserve">International Assistance Programs                               </v>
          </cell>
          <cell r="C60" t="str">
            <v xml:space="preserve">Development Credit Authority Program Account                    </v>
          </cell>
          <cell r="D60">
            <v>0</v>
          </cell>
          <cell r="F60">
            <v>0</v>
          </cell>
          <cell r="G60">
            <v>0</v>
          </cell>
        </row>
        <row r="61">
          <cell r="A61" t="str">
            <v>184-20-0100  -D</v>
          </cell>
          <cell r="B61" t="str">
            <v xml:space="preserve">International Assistance Programs                               </v>
          </cell>
          <cell r="C61" t="str">
            <v xml:space="preserve">Overseas Private Investment Corporation Program Account         </v>
          </cell>
          <cell r="D61">
            <v>-79</v>
          </cell>
          <cell r="E61">
            <v>-78.47</v>
          </cell>
          <cell r="F61">
            <v>-1</v>
          </cell>
          <cell r="G61">
            <v>-29</v>
          </cell>
          <cell r="H61">
            <v>-28.78</v>
          </cell>
        </row>
        <row r="62">
          <cell r="A62" t="str">
            <v>184-60-0006  -D</v>
          </cell>
          <cell r="B62" t="str">
            <v xml:space="preserve">International Assistance Programs                               </v>
          </cell>
          <cell r="C62" t="str">
            <v xml:space="preserve">United States Quota IMF Direct Loan Program Account             </v>
          </cell>
          <cell r="D62">
            <v>61</v>
          </cell>
          <cell r="E62">
            <v>61.14</v>
          </cell>
          <cell r="F62">
            <v>0</v>
          </cell>
          <cell r="G62">
            <v>0</v>
          </cell>
          <cell r="H62">
            <v>6.61</v>
          </cell>
        </row>
        <row r="63">
          <cell r="A63" t="str">
            <v>184-60-0085  -D</v>
          </cell>
          <cell r="B63" t="str">
            <v xml:space="preserve">International Assistance Programs                               </v>
          </cell>
          <cell r="C63" t="str">
            <v xml:space="preserve">Loans to the IMF Direct Loan Program Account                    </v>
          </cell>
          <cell r="D63">
            <v>140</v>
          </cell>
          <cell r="E63">
            <v>139.79</v>
          </cell>
          <cell r="F63">
            <v>0</v>
          </cell>
          <cell r="G63">
            <v>0</v>
          </cell>
          <cell r="H63">
            <v>0</v>
          </cell>
        </row>
        <row r="64">
          <cell r="A64" t="str">
            <v>351-00-0100  -D</v>
          </cell>
          <cell r="B64" t="str">
            <v xml:space="preserve">Export-Import Bank of the United States                         </v>
          </cell>
          <cell r="C64" t="str">
            <v xml:space="preserve">Export-Import Bank Loans Program Account                        </v>
          </cell>
          <cell r="D64">
            <v>757</v>
          </cell>
          <cell r="E64">
            <v>756.7</v>
          </cell>
          <cell r="F64">
            <v>0</v>
          </cell>
          <cell r="G64">
            <v>-653</v>
          </cell>
          <cell r="H64">
            <v>-652.33000000000004</v>
          </cell>
        </row>
        <row r="65">
          <cell r="A65" t="str">
            <v>356-00-0300  -D</v>
          </cell>
          <cell r="B65" t="str">
            <v xml:space="preserve">Federal Communications Commission                               </v>
          </cell>
          <cell r="C65" t="str">
            <v xml:space="preserve">Spectrum Auction Program Account                                </v>
          </cell>
          <cell r="D65">
            <v>0</v>
          </cell>
          <cell r="F65">
            <v>0</v>
          </cell>
          <cell r="G65">
            <v>-1</v>
          </cell>
          <cell r="H65">
            <v>-1.93</v>
          </cell>
        </row>
        <row r="66">
          <cell r="A66" t="str">
            <v>538-00-3740  -D</v>
          </cell>
          <cell r="B66" t="str">
            <v xml:space="preserve">National Infrastructure Bank                                    </v>
          </cell>
          <cell r="C66" t="str">
            <v xml:space="preserve">National Infrastructure Bank Program Account                    </v>
          </cell>
          <cell r="D66">
            <v>0</v>
          </cell>
          <cell r="F66">
            <v>0</v>
          </cell>
          <cell r="G66">
            <v>0</v>
          </cell>
        </row>
        <row r="67">
          <cell r="A67" t="str">
            <v>005-49-1140  -G</v>
          </cell>
          <cell r="B67" t="str">
            <v xml:space="preserve">Department of Agriculture                                       </v>
          </cell>
          <cell r="C67" t="str">
            <v xml:space="preserve">Agricultural Credit Insurance Fund Program Account              </v>
          </cell>
          <cell r="D67">
            <v>-8</v>
          </cell>
          <cell r="E67">
            <v>-8.35</v>
          </cell>
          <cell r="F67">
            <v>0</v>
          </cell>
          <cell r="G67">
            <v>-20</v>
          </cell>
          <cell r="H67">
            <v>-20.07</v>
          </cell>
        </row>
        <row r="68">
          <cell r="A68" t="str">
            <v>005-49-1336  -G</v>
          </cell>
          <cell r="B68" t="str">
            <v xml:space="preserve">Department of Agriculture                                       </v>
          </cell>
          <cell r="C68" t="str">
            <v xml:space="preserve">Commodity Credit Corporation Export Loans Program Account       </v>
          </cell>
          <cell r="D68">
            <v>-16</v>
          </cell>
          <cell r="E68">
            <v>-15.8</v>
          </cell>
          <cell r="F68">
            <v>0</v>
          </cell>
          <cell r="G68">
            <v>5</v>
          </cell>
          <cell r="H68">
            <v>5.62</v>
          </cell>
        </row>
        <row r="69">
          <cell r="A69" t="str">
            <v>005-53-2086  -G</v>
          </cell>
          <cell r="D69">
            <v>0</v>
          </cell>
          <cell r="F69">
            <v>0</v>
          </cell>
          <cell r="G69">
            <v>0</v>
          </cell>
        </row>
        <row r="70">
          <cell r="A70" t="str">
            <v>005-60-1230  -G</v>
          </cell>
          <cell r="B70" t="str">
            <v xml:space="preserve">Department of Agriculture                                       </v>
          </cell>
          <cell r="C70" t="str">
            <v>Rural Electrification and Telecommunications Loans Program Accou</v>
          </cell>
          <cell r="D70">
            <v>0</v>
          </cell>
          <cell r="E70">
            <v>0</v>
          </cell>
          <cell r="F70">
            <v>0</v>
          </cell>
          <cell r="G70">
            <v>0</v>
          </cell>
          <cell r="H70">
            <v>0</v>
          </cell>
        </row>
        <row r="71">
          <cell r="A71" t="str">
            <v>005-60-1232  -G</v>
          </cell>
          <cell r="B71" t="str">
            <v xml:space="preserve">Department of Agriculture                                       </v>
          </cell>
          <cell r="C71" t="str">
            <v xml:space="preserve">Distance Learning, Telemedicine, and Broadband Program          </v>
          </cell>
          <cell r="D71">
            <v>0</v>
          </cell>
          <cell r="F71">
            <v>0</v>
          </cell>
          <cell r="G71">
            <v>0</v>
          </cell>
        </row>
        <row r="72">
          <cell r="A72" t="str">
            <v>005-60-1980  -G</v>
          </cell>
          <cell r="B72" t="str">
            <v xml:space="preserve">Department of Agriculture                                       </v>
          </cell>
          <cell r="C72" t="str">
            <v xml:space="preserve">Rural Water and Waste Disposal Program Account                  </v>
          </cell>
          <cell r="D72">
            <v>0</v>
          </cell>
          <cell r="E72">
            <v>-0.09</v>
          </cell>
          <cell r="F72">
            <v>0</v>
          </cell>
          <cell r="G72">
            <v>0</v>
          </cell>
          <cell r="H72">
            <v>-0.08</v>
          </cell>
        </row>
        <row r="73">
          <cell r="A73" t="str">
            <v>005-63-1951  -G</v>
          </cell>
          <cell r="B73" t="str">
            <v xml:space="preserve">Department of Agriculture                                       </v>
          </cell>
          <cell r="C73" t="str">
            <v xml:space="preserve">Rural Community Facilities Program Account                      </v>
          </cell>
          <cell r="D73">
            <v>-30</v>
          </cell>
          <cell r="E73">
            <v>-29.57</v>
          </cell>
          <cell r="F73">
            <v>0</v>
          </cell>
          <cell r="G73">
            <v>6</v>
          </cell>
          <cell r="H73">
            <v>5.89</v>
          </cell>
        </row>
        <row r="74">
          <cell r="A74" t="str">
            <v>005-63-2081  -G</v>
          </cell>
          <cell r="B74" t="str">
            <v xml:space="preserve">Department of Agriculture                                       </v>
          </cell>
          <cell r="C74" t="str">
            <v xml:space="preserve">Rural Housing Insurance Fund Program Account                    </v>
          </cell>
          <cell r="D74">
            <v>580</v>
          </cell>
          <cell r="E74">
            <v>579.99</v>
          </cell>
          <cell r="F74">
            <v>0</v>
          </cell>
          <cell r="G74">
            <v>2804</v>
          </cell>
          <cell r="H74">
            <v>2804.02</v>
          </cell>
        </row>
        <row r="75">
          <cell r="A75" t="str">
            <v>005-65-1902  -G</v>
          </cell>
          <cell r="B75" t="str">
            <v xml:space="preserve">Department of Agriculture                                       </v>
          </cell>
          <cell r="C75" t="str">
            <v xml:space="preserve">Rural Business Program Account                                  </v>
          </cell>
          <cell r="D75">
            <v>-149</v>
          </cell>
          <cell r="E75">
            <v>-148.78</v>
          </cell>
          <cell r="F75">
            <v>0</v>
          </cell>
          <cell r="G75">
            <v>-94</v>
          </cell>
          <cell r="H75">
            <v>-94.11</v>
          </cell>
        </row>
        <row r="76">
          <cell r="A76" t="str">
            <v>005-65-1907  -G</v>
          </cell>
          <cell r="B76" t="str">
            <v xml:space="preserve">Department of Agriculture                                       </v>
          </cell>
          <cell r="C76" t="str">
            <v xml:space="preserve">Rural Business Investment Program Account                       </v>
          </cell>
          <cell r="D76">
            <v>0</v>
          </cell>
          <cell r="E76">
            <v>-0.14000000000000001</v>
          </cell>
          <cell r="F76">
            <v>0</v>
          </cell>
          <cell r="G76">
            <v>0</v>
          </cell>
          <cell r="H76">
            <v>0.44</v>
          </cell>
        </row>
        <row r="77">
          <cell r="A77" t="str">
            <v>005-65-1908  -G</v>
          </cell>
          <cell r="B77" t="str">
            <v xml:space="preserve">Department of Agriculture                                       </v>
          </cell>
          <cell r="C77" t="str">
            <v xml:space="preserve">Rural Energy for America Program                                </v>
          </cell>
          <cell r="D77">
            <v>-15</v>
          </cell>
          <cell r="E77">
            <v>-14.92</v>
          </cell>
          <cell r="F77">
            <v>0</v>
          </cell>
          <cell r="G77">
            <v>-4</v>
          </cell>
          <cell r="H77">
            <v>-4.34</v>
          </cell>
        </row>
        <row r="78">
          <cell r="A78" t="str">
            <v>005-65-3106  -G</v>
          </cell>
          <cell r="B78" t="str">
            <v xml:space="preserve">Department of Agriculture                                       </v>
          </cell>
          <cell r="C78" t="str">
            <v xml:space="preserve">Biorefinery Assistance Program Account                          </v>
          </cell>
          <cell r="D78">
            <v>6</v>
          </cell>
          <cell r="E78">
            <v>6</v>
          </cell>
          <cell r="F78">
            <v>0</v>
          </cell>
          <cell r="G78">
            <v>-9</v>
          </cell>
          <cell r="H78">
            <v>-9.01</v>
          </cell>
        </row>
        <row r="79">
          <cell r="A79" t="str">
            <v>006-05-0121  -G</v>
          </cell>
          <cell r="D79">
            <v>0</v>
          </cell>
          <cell r="F79">
            <v>0</v>
          </cell>
          <cell r="G79">
            <v>0</v>
          </cell>
        </row>
        <row r="80">
          <cell r="A80" t="str">
            <v>006-05-0122  -G</v>
          </cell>
          <cell r="B80" t="str">
            <v xml:space="preserve">Department of Commerce                                          </v>
          </cell>
          <cell r="C80" t="str">
            <v xml:space="preserve">Emergency Steel, Oil, and Gas Guaranteed Loan Program Account   </v>
          </cell>
          <cell r="D80">
            <v>0</v>
          </cell>
          <cell r="F80">
            <v>0</v>
          </cell>
          <cell r="G80">
            <v>0</v>
          </cell>
        </row>
        <row r="81">
          <cell r="A81" t="str">
            <v>006-06-2050  -G</v>
          </cell>
          <cell r="B81" t="str">
            <v xml:space="preserve">Department of Commerce                                          </v>
          </cell>
          <cell r="C81" t="str">
            <v xml:space="preserve">Economic Development Assistance Programs                        </v>
          </cell>
          <cell r="D81">
            <v>0</v>
          </cell>
          <cell r="F81">
            <v>0</v>
          </cell>
          <cell r="G81">
            <v>0</v>
          </cell>
        </row>
        <row r="82">
          <cell r="A82" t="str">
            <v>006-48-1456  -G</v>
          </cell>
          <cell r="B82" t="str">
            <v xml:space="preserve">Department of Commerce                                          </v>
          </cell>
          <cell r="C82" t="str">
            <v xml:space="preserve">Fisheries Finance Program Account                               </v>
          </cell>
          <cell r="D82">
            <v>0</v>
          </cell>
          <cell r="F82">
            <v>0</v>
          </cell>
          <cell r="G82">
            <v>0</v>
          </cell>
        </row>
        <row r="83">
          <cell r="A83" t="str">
            <v>007-10-5336  -G</v>
          </cell>
          <cell r="D83">
            <v>0</v>
          </cell>
          <cell r="F83">
            <v>0</v>
          </cell>
          <cell r="G83">
            <v>0</v>
          </cell>
        </row>
        <row r="84">
          <cell r="A84" t="str">
            <v>007-15-2034  -G</v>
          </cell>
          <cell r="B84" t="str">
            <v xml:space="preserve">Department of Defense--Military Programs                        </v>
          </cell>
          <cell r="C84" t="str">
            <v xml:space="preserve">Procurement of Ammunition, Army                                 </v>
          </cell>
          <cell r="D84">
            <v>0</v>
          </cell>
          <cell r="F84">
            <v>0</v>
          </cell>
          <cell r="G84">
            <v>0</v>
          </cell>
        </row>
        <row r="85">
          <cell r="A85" t="str">
            <v>007-30-0834  -G</v>
          </cell>
          <cell r="B85" t="str">
            <v xml:space="preserve">Department of Defense--Military Programs                        </v>
          </cell>
          <cell r="C85" t="str">
            <v xml:space="preserve">Department of Defense Family Housing Improvement Fund           </v>
          </cell>
          <cell r="D85">
            <v>2</v>
          </cell>
          <cell r="E85">
            <v>1.24</v>
          </cell>
          <cell r="F85">
            <v>1</v>
          </cell>
          <cell r="G85">
            <v>-1</v>
          </cell>
          <cell r="H85">
            <v>-0.37</v>
          </cell>
        </row>
        <row r="86">
          <cell r="A86" t="str">
            <v>009-15-0340  -G</v>
          </cell>
          <cell r="B86" t="str">
            <v xml:space="preserve">Department of Health and Human Services                         </v>
          </cell>
          <cell r="C86" t="str">
            <v xml:space="preserve">Health Education Assistance Loans Program Account               </v>
          </cell>
          <cell r="D86">
            <v>0</v>
          </cell>
          <cell r="F86">
            <v>0</v>
          </cell>
          <cell r="G86">
            <v>0</v>
          </cell>
        </row>
        <row r="87">
          <cell r="A87" t="str">
            <v>009-15-0350  -G</v>
          </cell>
          <cell r="B87" t="str">
            <v xml:space="preserve">Department of Health and Human Services                         </v>
          </cell>
          <cell r="C87" t="str">
            <v xml:space="preserve">Health Resources and Services                                   </v>
          </cell>
          <cell r="D87">
            <v>0</v>
          </cell>
          <cell r="E87">
            <v>-0.26</v>
          </cell>
          <cell r="F87">
            <v>0</v>
          </cell>
          <cell r="G87">
            <v>0</v>
          </cell>
          <cell r="H87">
            <v>-0.32</v>
          </cell>
        </row>
        <row r="88">
          <cell r="A88" t="str">
            <v>010-76-2628  -G</v>
          </cell>
          <cell r="B88" t="str">
            <v xml:space="preserve">Department of the Interior                                      </v>
          </cell>
          <cell r="C88" t="str">
            <v xml:space="preserve">Indian Guaranteed Loan Program Account                          </v>
          </cell>
          <cell r="D88">
            <v>-19</v>
          </cell>
          <cell r="E88">
            <v>-18.73</v>
          </cell>
          <cell r="F88">
            <v>0</v>
          </cell>
          <cell r="G88">
            <v>10</v>
          </cell>
          <cell r="H88">
            <v>9.61</v>
          </cell>
        </row>
        <row r="89">
          <cell r="A89" t="str">
            <v>015-05-0122  -G</v>
          </cell>
          <cell r="D89">
            <v>0</v>
          </cell>
          <cell r="F89">
            <v>0</v>
          </cell>
          <cell r="G89">
            <v>0</v>
          </cell>
        </row>
        <row r="90">
          <cell r="A90" t="str">
            <v>015-05-0132  -G</v>
          </cell>
          <cell r="B90" t="str">
            <v xml:space="preserve">Department of the Treasury                                      </v>
          </cell>
          <cell r="C90" t="str">
            <v xml:space="preserve">Troubled Asset Relief Program Account                           </v>
          </cell>
          <cell r="D90">
            <v>0</v>
          </cell>
          <cell r="F90">
            <v>0</v>
          </cell>
          <cell r="G90">
            <v>0</v>
          </cell>
        </row>
        <row r="91">
          <cell r="A91" t="str">
            <v>015-05-0136  -G</v>
          </cell>
          <cell r="B91" t="str">
            <v xml:space="preserve">Department of the Treasury                                      </v>
          </cell>
          <cell r="C91" t="str">
            <v xml:space="preserve">Troubled Asset Relief Program, Housing Programs                 </v>
          </cell>
          <cell r="D91">
            <v>-4</v>
          </cell>
          <cell r="E91">
            <v>-4.37</v>
          </cell>
          <cell r="F91">
            <v>0</v>
          </cell>
          <cell r="G91">
            <v>-3</v>
          </cell>
          <cell r="H91">
            <v>-2.35</v>
          </cell>
        </row>
        <row r="92">
          <cell r="A92" t="str">
            <v>018-45-0231  -G</v>
          </cell>
          <cell r="B92" t="str">
            <v xml:space="preserve">Department of Education                                         </v>
          </cell>
          <cell r="C92" t="str">
            <v xml:space="preserve">Federal Family Education Loan Program Account                   </v>
          </cell>
          <cell r="D92">
            <v>-869</v>
          </cell>
          <cell r="E92">
            <v>-869.35</v>
          </cell>
          <cell r="F92">
            <v>0</v>
          </cell>
          <cell r="G92">
            <v>-1499</v>
          </cell>
          <cell r="H92">
            <v>-1499.98</v>
          </cell>
        </row>
        <row r="93">
          <cell r="A93" t="str">
            <v>018-45-0247  -G</v>
          </cell>
          <cell r="B93" t="str">
            <v xml:space="preserve">Department of Education                                         </v>
          </cell>
          <cell r="C93" t="str">
            <v xml:space="preserve">Health Education Assistance Loans Program Account               </v>
          </cell>
          <cell r="D93">
            <v>-8</v>
          </cell>
          <cell r="E93">
            <v>-8.35</v>
          </cell>
          <cell r="F93">
            <v>0</v>
          </cell>
          <cell r="G93">
            <v>-9</v>
          </cell>
          <cell r="H93">
            <v>-8.89</v>
          </cell>
        </row>
        <row r="94">
          <cell r="A94" t="str">
            <v>019-20-0208  -G</v>
          </cell>
          <cell r="B94" t="str">
            <v xml:space="preserve">Department of Energy                                            </v>
          </cell>
          <cell r="C94" t="str">
            <v xml:space="preserve">Title 17 Innovative Technology Loan Guarantee Program           </v>
          </cell>
          <cell r="D94">
            <v>-21</v>
          </cell>
          <cell r="E94">
            <v>-20.72</v>
          </cell>
          <cell r="F94">
            <v>0</v>
          </cell>
          <cell r="G94">
            <v>-64</v>
          </cell>
          <cell r="H94">
            <v>-63.66</v>
          </cell>
        </row>
        <row r="95">
          <cell r="A95" t="str">
            <v>019-20-0350  -G</v>
          </cell>
          <cell r="D95">
            <v>0</v>
          </cell>
          <cell r="F95">
            <v>0</v>
          </cell>
          <cell r="G95">
            <v>0</v>
          </cell>
        </row>
        <row r="96">
          <cell r="A96" t="str">
            <v>020-00-0254  -G</v>
          </cell>
          <cell r="D96">
            <v>0</v>
          </cell>
          <cell r="F96">
            <v>0</v>
          </cell>
          <cell r="G96">
            <v>0</v>
          </cell>
        </row>
        <row r="97">
          <cell r="A97" t="str">
            <v>021-02-8541  -G</v>
          </cell>
          <cell r="D97">
            <v>0</v>
          </cell>
          <cell r="F97">
            <v>0</v>
          </cell>
          <cell r="G97">
            <v>0</v>
          </cell>
        </row>
        <row r="98">
          <cell r="A98" t="str">
            <v>021-04-0155  -G</v>
          </cell>
          <cell r="B98" t="str">
            <v xml:space="preserve">Department of Transportation                                    </v>
          </cell>
          <cell r="C98" t="str">
            <v xml:space="preserve">Minority Business Resource Center Program                       </v>
          </cell>
          <cell r="D98">
            <v>0</v>
          </cell>
          <cell r="E98">
            <v>0.15</v>
          </cell>
          <cell r="F98">
            <v>0</v>
          </cell>
          <cell r="G98">
            <v>0</v>
          </cell>
          <cell r="H98">
            <v>-0.25</v>
          </cell>
        </row>
        <row r="99">
          <cell r="A99" t="str">
            <v>021-15-8083  -G</v>
          </cell>
          <cell r="B99" t="str">
            <v xml:space="preserve">Department of Transportation                                    </v>
          </cell>
          <cell r="C99" t="str">
            <v xml:space="preserve">Federal-aid Highways                                            </v>
          </cell>
          <cell r="D99">
            <v>0</v>
          </cell>
          <cell r="F99">
            <v>0</v>
          </cell>
          <cell r="G99">
            <v>0</v>
          </cell>
        </row>
        <row r="100">
          <cell r="A100" t="str">
            <v>021-27-0750  -G</v>
          </cell>
          <cell r="B100" t="str">
            <v xml:space="preserve">Department of Transportation                                    </v>
          </cell>
          <cell r="C100" t="str">
            <v xml:space="preserve">Railroad Rehabilitation and Improvement Program                 </v>
          </cell>
          <cell r="D100">
            <v>0</v>
          </cell>
          <cell r="F100">
            <v>0</v>
          </cell>
          <cell r="G100">
            <v>0</v>
          </cell>
        </row>
        <row r="101">
          <cell r="A101" t="str">
            <v>021-70-1752  -G</v>
          </cell>
          <cell r="B101" t="str">
            <v xml:space="preserve">Department of Transportation                                    </v>
          </cell>
          <cell r="C101" t="str">
            <v xml:space="preserve">Maritime Guaranteed Loan (title XI) Program Account             </v>
          </cell>
          <cell r="D101">
            <v>-21</v>
          </cell>
          <cell r="E101">
            <v>-20.84</v>
          </cell>
          <cell r="F101">
            <v>0</v>
          </cell>
          <cell r="G101">
            <v>117</v>
          </cell>
          <cell r="H101">
            <v>116.1</v>
          </cell>
        </row>
        <row r="102">
          <cell r="A102" t="str">
            <v>025-03-0223  -G</v>
          </cell>
          <cell r="B102" t="str">
            <v xml:space="preserve">Department of Housing and Urban Development                     </v>
          </cell>
          <cell r="C102" t="str">
            <v xml:space="preserve">Indian Housing Loan Guarantee Fund Program Account              </v>
          </cell>
          <cell r="D102">
            <v>-6</v>
          </cell>
          <cell r="E102">
            <v>-5.93</v>
          </cell>
          <cell r="F102">
            <v>0</v>
          </cell>
          <cell r="G102">
            <v>30</v>
          </cell>
          <cell r="H102">
            <v>29.93</v>
          </cell>
        </row>
        <row r="103">
          <cell r="A103" t="str">
            <v>025-03-0233  -G</v>
          </cell>
          <cell r="B103" t="str">
            <v xml:space="preserve">Department of Housing and Urban Development                     </v>
          </cell>
          <cell r="C103" t="str">
            <v xml:space="preserve">Native Hawaiian Housing Loan Guarantee Fund Program Account     </v>
          </cell>
          <cell r="D103">
            <v>-1</v>
          </cell>
          <cell r="E103">
            <v>-1.1499999999999999</v>
          </cell>
          <cell r="F103">
            <v>0</v>
          </cell>
          <cell r="G103">
            <v>0</v>
          </cell>
          <cell r="H103">
            <v>0.1</v>
          </cell>
        </row>
        <row r="104">
          <cell r="A104" t="str">
            <v>025-03-0313  -G</v>
          </cell>
          <cell r="B104" t="str">
            <v xml:space="preserve">Department of Housing and Urban Development                     </v>
          </cell>
          <cell r="C104" t="str">
            <v xml:space="preserve">Native American Housing Block Grant                             </v>
          </cell>
          <cell r="D104">
            <v>0</v>
          </cell>
          <cell r="F104">
            <v>0</v>
          </cell>
          <cell r="G104">
            <v>1</v>
          </cell>
          <cell r="H104">
            <v>0.93</v>
          </cell>
        </row>
        <row r="105">
          <cell r="A105" t="str">
            <v>025-06-0198  -G</v>
          </cell>
          <cell r="B105" t="str">
            <v xml:space="preserve">Department of Housing and Urban Development                     </v>
          </cell>
          <cell r="C105" t="str">
            <v xml:space="preserve">Community Development Loan Guarantees Program Account           </v>
          </cell>
          <cell r="D105">
            <v>0</v>
          </cell>
          <cell r="F105">
            <v>0</v>
          </cell>
          <cell r="G105">
            <v>-34</v>
          </cell>
          <cell r="H105">
            <v>-33.58</v>
          </cell>
        </row>
        <row r="106">
          <cell r="A106" t="str">
            <v>025-09-0183  -G</v>
          </cell>
          <cell r="B106" t="str">
            <v xml:space="preserve">Department of Housing and Urban Development                     </v>
          </cell>
          <cell r="C106" t="str">
            <v xml:space="preserve">FHA-mutual Mortgage Insurance Program Account                   </v>
          </cell>
          <cell r="D106">
            <v>6151</v>
          </cell>
          <cell r="E106">
            <v>6150.18</v>
          </cell>
          <cell r="F106">
            <v>1</v>
          </cell>
          <cell r="G106">
            <v>-9094</v>
          </cell>
          <cell r="H106">
            <v>-9093.7199999999993</v>
          </cell>
        </row>
        <row r="107">
          <cell r="A107" t="str">
            <v>025-09-0200  -G</v>
          </cell>
          <cell r="B107" t="str">
            <v xml:space="preserve">Department of Housing and Urban Development                     </v>
          </cell>
          <cell r="C107" t="str">
            <v xml:space="preserve">FHA-general and Special Risk Program Account                    </v>
          </cell>
          <cell r="D107">
            <v>-456</v>
          </cell>
          <cell r="E107">
            <v>-456.81</v>
          </cell>
          <cell r="F107">
            <v>1</v>
          </cell>
          <cell r="G107">
            <v>1200</v>
          </cell>
          <cell r="H107">
            <v>1199.71</v>
          </cell>
        </row>
        <row r="108">
          <cell r="A108" t="str">
            <v>025-09-0343  -G</v>
          </cell>
          <cell r="B108" t="str">
            <v xml:space="preserve">Department of Housing and Urban Development                     </v>
          </cell>
          <cell r="C108" t="str">
            <v xml:space="preserve">Home Ownership Preservation Equity Fund Program Account         </v>
          </cell>
          <cell r="D108">
            <v>0</v>
          </cell>
          <cell r="F108">
            <v>0</v>
          </cell>
          <cell r="G108">
            <v>0</v>
          </cell>
        </row>
        <row r="109">
          <cell r="A109" t="str">
            <v>025-12-0186  -G</v>
          </cell>
          <cell r="B109" t="str">
            <v xml:space="preserve">Department of Housing and Urban Development                     </v>
          </cell>
          <cell r="C109" t="str">
            <v xml:space="preserve">Guarantees of Mortgage-backed Securities Loan Guarantee Program </v>
          </cell>
          <cell r="D109">
            <v>-2873</v>
          </cell>
          <cell r="E109">
            <v>-2873.09</v>
          </cell>
          <cell r="F109">
            <v>0</v>
          </cell>
          <cell r="G109">
            <v>-1738</v>
          </cell>
          <cell r="H109">
            <v>-1738.01</v>
          </cell>
        </row>
        <row r="110">
          <cell r="A110" t="str">
            <v>028-00-1152  -G</v>
          </cell>
          <cell r="B110" t="str">
            <v xml:space="preserve">Small Business Administration                                   </v>
          </cell>
          <cell r="C110" t="str">
            <v xml:space="preserve">Disaster Loans Program Account                                  </v>
          </cell>
          <cell r="D110">
            <v>0</v>
          </cell>
          <cell r="F110">
            <v>0</v>
          </cell>
          <cell r="G110">
            <v>0</v>
          </cell>
        </row>
        <row r="111">
          <cell r="A111" t="str">
            <v>028-00-1154  -G</v>
          </cell>
          <cell r="B111" t="str">
            <v xml:space="preserve">Small Business Administration                                   </v>
          </cell>
          <cell r="C111" t="str">
            <v xml:space="preserve">Business Loans Program Account                                  </v>
          </cell>
          <cell r="D111">
            <v>-1407</v>
          </cell>
          <cell r="E111">
            <v>-1406.81</v>
          </cell>
          <cell r="F111">
            <v>0</v>
          </cell>
          <cell r="G111">
            <v>-1068</v>
          </cell>
          <cell r="H111">
            <v>-1067.8</v>
          </cell>
        </row>
        <row r="112">
          <cell r="A112" t="str">
            <v>029-25-1119  -G</v>
          </cell>
          <cell r="B112" t="str">
            <v xml:space="preserve">Department of Veterans Affairs                                  </v>
          </cell>
          <cell r="C112" t="str">
            <v xml:space="preserve">Veterans Housing Benefit Program Fund                           </v>
          </cell>
          <cell r="D112">
            <v>200</v>
          </cell>
          <cell r="E112">
            <v>200.34</v>
          </cell>
          <cell r="F112">
            <v>0</v>
          </cell>
          <cell r="G112">
            <v>130</v>
          </cell>
          <cell r="H112">
            <v>129.94999999999999</v>
          </cell>
        </row>
        <row r="113">
          <cell r="A113" t="str">
            <v>184-15-0301  -G</v>
          </cell>
          <cell r="B113" t="str">
            <v xml:space="preserve">International Assistance Programs                               </v>
          </cell>
          <cell r="C113" t="str">
            <v xml:space="preserve">Loan Guarantees to Israel Program Account                       </v>
          </cell>
          <cell r="D113">
            <v>17</v>
          </cell>
          <cell r="E113">
            <v>16.39</v>
          </cell>
          <cell r="F113">
            <v>1</v>
          </cell>
          <cell r="G113">
            <v>-19</v>
          </cell>
          <cell r="H113">
            <v>-18.14</v>
          </cell>
        </row>
        <row r="114">
          <cell r="A114" t="str">
            <v>184-15-0304  -G</v>
          </cell>
          <cell r="B114" t="str">
            <v xml:space="preserve">International Assistance Programs                               </v>
          </cell>
          <cell r="C114" t="str">
            <v xml:space="preserve">Loan Guarantees to Egypt Program Account                        </v>
          </cell>
          <cell r="D114">
            <v>35</v>
          </cell>
          <cell r="E114">
            <v>35.32</v>
          </cell>
          <cell r="F114">
            <v>0</v>
          </cell>
          <cell r="G114">
            <v>-351</v>
          </cell>
          <cell r="H114">
            <v>-351.1</v>
          </cell>
        </row>
        <row r="115">
          <cell r="A115" t="str">
            <v>184-15-0400  -G</v>
          </cell>
          <cell r="B115" t="str">
            <v xml:space="preserve">International Assistance Programs                               </v>
          </cell>
          <cell r="C115" t="str">
            <v>Microenterprise and Small Enterprise Development Program Account</v>
          </cell>
          <cell r="D115">
            <v>0</v>
          </cell>
          <cell r="F115">
            <v>0</v>
          </cell>
          <cell r="G115">
            <v>0</v>
          </cell>
        </row>
        <row r="116">
          <cell r="A116" t="str">
            <v>184-15-0401  -G</v>
          </cell>
          <cell r="B116" t="str">
            <v xml:space="preserve">International Assistance Programs                               </v>
          </cell>
          <cell r="C116" t="str">
            <v xml:space="preserve">Urban and Environmental Credit Program Account                  </v>
          </cell>
          <cell r="D116">
            <v>-2</v>
          </cell>
          <cell r="E116">
            <v>-1.99</v>
          </cell>
          <cell r="F116">
            <v>0</v>
          </cell>
          <cell r="G116">
            <v>-1</v>
          </cell>
          <cell r="H116">
            <v>-0.64</v>
          </cell>
        </row>
        <row r="117">
          <cell r="A117" t="str">
            <v>184-15-0402  -G</v>
          </cell>
          <cell r="D117">
            <v>115</v>
          </cell>
          <cell r="E117">
            <v>114.99</v>
          </cell>
          <cell r="F117">
            <v>0</v>
          </cell>
          <cell r="G117">
            <v>-83</v>
          </cell>
          <cell r="H117">
            <v>-82.95</v>
          </cell>
        </row>
        <row r="118">
          <cell r="A118" t="str">
            <v>184-15-0409  -G</v>
          </cell>
          <cell r="B118" t="str">
            <v xml:space="preserve">International Assistance Programs                               </v>
          </cell>
          <cell r="C118" t="str">
            <v xml:space="preserve">MENA Loan Guarantee Program Account                             </v>
          </cell>
          <cell r="D118">
            <v>1</v>
          </cell>
          <cell r="E118">
            <v>0.22</v>
          </cell>
          <cell r="F118">
            <v>1</v>
          </cell>
          <cell r="G118">
            <v>-4</v>
          </cell>
          <cell r="H118">
            <v>-3.38</v>
          </cell>
        </row>
        <row r="119">
          <cell r="A119" t="str">
            <v>184-15-1264  -G</v>
          </cell>
          <cell r="B119" t="str">
            <v xml:space="preserve">International Assistance Programs                               </v>
          </cell>
          <cell r="C119" t="str">
            <v xml:space="preserve">Development Credit Authority Program Account                    </v>
          </cell>
          <cell r="D119">
            <v>-10</v>
          </cell>
          <cell r="E119">
            <v>-9.86</v>
          </cell>
          <cell r="F119">
            <v>0</v>
          </cell>
          <cell r="G119">
            <v>1</v>
          </cell>
          <cell r="H119">
            <v>0.32</v>
          </cell>
        </row>
        <row r="120">
          <cell r="A120" t="str">
            <v>184-20-0100  -G</v>
          </cell>
          <cell r="B120" t="str">
            <v xml:space="preserve">International Assistance Programs                               </v>
          </cell>
          <cell r="C120" t="str">
            <v xml:space="preserve">Overseas Private Investment Corporation Program Account         </v>
          </cell>
          <cell r="D120">
            <v>-130</v>
          </cell>
          <cell r="E120">
            <v>-130.07</v>
          </cell>
          <cell r="F120">
            <v>0</v>
          </cell>
          <cell r="G120">
            <v>-6</v>
          </cell>
          <cell r="H120">
            <v>-6.15</v>
          </cell>
        </row>
        <row r="121">
          <cell r="A121" t="str">
            <v>351-00-0100  -G</v>
          </cell>
          <cell r="B121" t="str">
            <v xml:space="preserve">Export-Import Bank of the United States                         </v>
          </cell>
          <cell r="C121" t="str">
            <v xml:space="preserve">Export-Import Bank Loans Program Account                        </v>
          </cell>
          <cell r="D121">
            <v>-286</v>
          </cell>
          <cell r="E121">
            <v>-285.33</v>
          </cell>
          <cell r="F121">
            <v>-1</v>
          </cell>
          <cell r="G121">
            <v>-305</v>
          </cell>
          <cell r="H121">
            <v>-304.14</v>
          </cell>
        </row>
        <row r="122">
          <cell r="A122" t="str">
            <v>538-00-3740  -G</v>
          </cell>
          <cell r="B122" t="str">
            <v xml:space="preserve">National Infrastructure Bank                                    </v>
          </cell>
          <cell r="C122" t="str">
            <v xml:space="preserve">National Infrastructure Bank Program Account                    </v>
          </cell>
          <cell r="D122">
            <v>0</v>
          </cell>
          <cell r="F122">
            <v>0</v>
          </cell>
          <cell r="G122">
            <v>0</v>
          </cell>
        </row>
        <row r="123">
          <cell r="A123" t="str">
            <v>MANUAL_ENTRY</v>
          </cell>
        </row>
      </sheetData>
      <sheetData sheetId="14">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30</v>
          </cell>
          <cell r="E2">
            <v>29.77</v>
          </cell>
          <cell r="F2">
            <v>0</v>
          </cell>
          <cell r="G2">
            <v>-205</v>
          </cell>
          <cell r="H2">
            <v>-204.65</v>
          </cell>
          <cell r="I2">
            <v>0</v>
          </cell>
        </row>
        <row r="3">
          <cell r="A3" t="str">
            <v>005-49-3301  -D</v>
          </cell>
          <cell r="B3" t="str">
            <v xml:space="preserve">Department of Agriculture                                       </v>
          </cell>
          <cell r="C3" t="str">
            <v xml:space="preserve">Farm Storage Facility Loans Program Account                     </v>
          </cell>
          <cell r="D3">
            <v>-2</v>
          </cell>
          <cell r="E3">
            <v>-2.62</v>
          </cell>
          <cell r="F3">
            <v>1</v>
          </cell>
          <cell r="G3">
            <v>-6</v>
          </cell>
          <cell r="H3">
            <v>-5.39</v>
          </cell>
          <cell r="I3">
            <v>-1</v>
          </cell>
        </row>
        <row r="4">
          <cell r="A4" t="str">
            <v>005-49-3303  -D</v>
          </cell>
          <cell r="B4" t="str">
            <v xml:space="preserve">Department of Agriculture                                       </v>
          </cell>
          <cell r="C4" t="str">
            <v xml:space="preserve">Emergency Boll Weevil Loan Program Account                      </v>
          </cell>
          <cell r="D4">
            <v>0</v>
          </cell>
          <cell r="E4">
            <v>-0.21</v>
          </cell>
          <cell r="F4">
            <v>0</v>
          </cell>
          <cell r="G4">
            <v>-2</v>
          </cell>
          <cell r="H4">
            <v>-2.09</v>
          </cell>
          <cell r="I4">
            <v>0</v>
          </cell>
        </row>
        <row r="5">
          <cell r="A5" t="str">
            <v>005-60-1230  -D</v>
          </cell>
          <cell r="B5" t="str">
            <v xml:space="preserve">Department of Agriculture                                       </v>
          </cell>
          <cell r="C5" t="str">
            <v>Rural Electrification and Telecommunications Loans Program Accou</v>
          </cell>
          <cell r="D5">
            <v>655</v>
          </cell>
          <cell r="E5">
            <v>654.85</v>
          </cell>
          <cell r="F5">
            <v>0</v>
          </cell>
          <cell r="G5">
            <v>-4</v>
          </cell>
          <cell r="H5">
            <v>-4.62</v>
          </cell>
          <cell r="I5">
            <v>1</v>
          </cell>
        </row>
        <row r="6">
          <cell r="A6" t="str">
            <v>005-60-1231  -D</v>
          </cell>
          <cell r="B6" t="str">
            <v xml:space="preserve">Department of Agriculture                                       </v>
          </cell>
          <cell r="C6" t="str">
            <v xml:space="preserve">Rural Telephone Bank Program Account                            </v>
          </cell>
          <cell r="D6">
            <v>2</v>
          </cell>
          <cell r="E6">
            <v>2.63</v>
          </cell>
          <cell r="F6">
            <v>-1</v>
          </cell>
          <cell r="G6">
            <v>-1</v>
          </cell>
          <cell r="H6">
            <v>-1.08</v>
          </cell>
          <cell r="I6">
            <v>0</v>
          </cell>
        </row>
        <row r="7">
          <cell r="A7" t="str">
            <v>005-60-1232  -D</v>
          </cell>
          <cell r="B7" t="str">
            <v xml:space="preserve">Department of Agriculture                                       </v>
          </cell>
          <cell r="C7" t="str">
            <v xml:space="preserve">Distance Learning, Telemedicine, and Broadband Program          </v>
          </cell>
          <cell r="D7">
            <v>107</v>
          </cell>
          <cell r="E7">
            <v>106.88</v>
          </cell>
          <cell r="F7">
            <v>0</v>
          </cell>
          <cell r="G7">
            <v>142</v>
          </cell>
          <cell r="H7">
            <v>141.66999999999999</v>
          </cell>
          <cell r="I7">
            <v>0</v>
          </cell>
        </row>
        <row r="8">
          <cell r="A8" t="str">
            <v>005-60-1980  -D</v>
          </cell>
          <cell r="B8" t="str">
            <v xml:space="preserve">Department of Agriculture                                       </v>
          </cell>
          <cell r="C8" t="str">
            <v xml:space="preserve">Rural Water and Waste Disposal Program Account                  </v>
          </cell>
          <cell r="D8">
            <v>-196</v>
          </cell>
          <cell r="E8">
            <v>-196.89</v>
          </cell>
          <cell r="F8">
            <v>1</v>
          </cell>
          <cell r="G8">
            <v>19</v>
          </cell>
          <cell r="H8">
            <v>18.93</v>
          </cell>
          <cell r="I8">
            <v>0</v>
          </cell>
        </row>
        <row r="9">
          <cell r="A9" t="str">
            <v>005-63-1951  -D</v>
          </cell>
          <cell r="B9" t="str">
            <v xml:space="preserve">Department of Agriculture                                       </v>
          </cell>
          <cell r="C9" t="str">
            <v xml:space="preserve">Rural Community Facilities Program Account                      </v>
          </cell>
          <cell r="D9">
            <v>5</v>
          </cell>
          <cell r="E9">
            <v>5.0999999999999996</v>
          </cell>
          <cell r="F9">
            <v>0</v>
          </cell>
          <cell r="G9">
            <v>96</v>
          </cell>
          <cell r="H9">
            <v>96.47</v>
          </cell>
          <cell r="I9">
            <v>0</v>
          </cell>
        </row>
        <row r="10">
          <cell r="A10" t="str">
            <v>005-63-1954  -D</v>
          </cell>
          <cell r="B10" t="str">
            <v/>
          </cell>
          <cell r="C10" t="str">
            <v/>
          </cell>
        </row>
        <row r="11">
          <cell r="A11" t="str">
            <v>005-63-2002  -D</v>
          </cell>
          <cell r="B11" t="str">
            <v xml:space="preserve">Department of Agriculture                                       </v>
          </cell>
          <cell r="C11" t="str">
            <v xml:space="preserve">Multifamily Housing Revitalization Program Account              </v>
          </cell>
          <cell r="D11">
            <v>3</v>
          </cell>
          <cell r="E11">
            <v>2.54</v>
          </cell>
          <cell r="F11">
            <v>0</v>
          </cell>
          <cell r="G11">
            <v>-1</v>
          </cell>
          <cell r="H11">
            <v>-0.82</v>
          </cell>
          <cell r="I11">
            <v>0</v>
          </cell>
        </row>
        <row r="12">
          <cell r="A12" t="str">
            <v>005-63-2081  -D</v>
          </cell>
          <cell r="B12" t="str">
            <v xml:space="preserve">Department of Agriculture                                       </v>
          </cell>
          <cell r="C12" t="str">
            <v xml:space="preserve">Rural Housing Insurance Fund Program Account                    </v>
          </cell>
          <cell r="D12">
            <v>137</v>
          </cell>
          <cell r="E12">
            <v>137.51</v>
          </cell>
          <cell r="F12">
            <v>-1</v>
          </cell>
          <cell r="G12">
            <v>43</v>
          </cell>
          <cell r="H12">
            <v>42.44</v>
          </cell>
          <cell r="I12">
            <v>1</v>
          </cell>
        </row>
        <row r="13">
          <cell r="A13" t="str">
            <v>005-65-1902  -D</v>
          </cell>
          <cell r="B13" t="str">
            <v xml:space="preserve">Department of Agriculture                                       </v>
          </cell>
          <cell r="C13" t="str">
            <v xml:space="preserve">Rural Business Program Account                                  </v>
          </cell>
          <cell r="D13">
            <v>2</v>
          </cell>
          <cell r="E13">
            <v>1.66</v>
          </cell>
          <cell r="F13">
            <v>0</v>
          </cell>
          <cell r="G13">
            <v>9</v>
          </cell>
          <cell r="H13">
            <v>9.06</v>
          </cell>
          <cell r="I13">
            <v>0</v>
          </cell>
        </row>
        <row r="14">
          <cell r="A14" t="str">
            <v>005-65-1955  -D</v>
          </cell>
          <cell r="B14" t="str">
            <v xml:space="preserve">Department of Agriculture                                       </v>
          </cell>
          <cell r="C14" t="str">
            <v xml:space="preserve">Rural Microenterprise Investment Program Account                </v>
          </cell>
          <cell r="D14">
            <v>0</v>
          </cell>
          <cell r="E14">
            <v>-0.22</v>
          </cell>
          <cell r="F14">
            <v>0</v>
          </cell>
          <cell r="G14">
            <v>-1</v>
          </cell>
          <cell r="H14">
            <v>-0.75</v>
          </cell>
          <cell r="I14">
            <v>0</v>
          </cell>
        </row>
        <row r="15">
          <cell r="A15" t="str">
            <v>005-65-2069  -D</v>
          </cell>
          <cell r="B15" t="str">
            <v xml:space="preserve">Department of Agriculture                                       </v>
          </cell>
          <cell r="C15" t="str">
            <v xml:space="preserve">Intermediary Relending Program Fund Account                     </v>
          </cell>
          <cell r="D15">
            <v>-1</v>
          </cell>
          <cell r="E15">
            <v>-1.04</v>
          </cell>
          <cell r="F15">
            <v>0</v>
          </cell>
          <cell r="G15">
            <v>1</v>
          </cell>
          <cell r="H15">
            <v>0.94</v>
          </cell>
          <cell r="I15">
            <v>0</v>
          </cell>
        </row>
        <row r="16">
          <cell r="A16" t="str">
            <v>005-65-3108  -D</v>
          </cell>
          <cell r="B16" t="str">
            <v xml:space="preserve">Department of Agriculture                                       </v>
          </cell>
          <cell r="C16" t="str">
            <v xml:space="preserve">Rural Economic Development Loans Program Account                </v>
          </cell>
          <cell r="D16">
            <v>-3</v>
          </cell>
          <cell r="E16">
            <v>-2.88</v>
          </cell>
          <cell r="F16">
            <v>0</v>
          </cell>
          <cell r="G16">
            <v>0</v>
          </cell>
          <cell r="H16">
            <v>-0.37</v>
          </cell>
          <cell r="I16">
            <v>0</v>
          </cell>
        </row>
        <row r="17">
          <cell r="A17" t="str">
            <v>005-68-2277  -D</v>
          </cell>
          <cell r="B17" t="str">
            <v xml:space="preserve">Department of Agriculture                                       </v>
          </cell>
          <cell r="C17" t="str">
            <v>Public Law 480 Title I Direct Credit and Food for Progress Progr</v>
          </cell>
          <cell r="D17">
            <v>29</v>
          </cell>
          <cell r="E17">
            <v>28.74</v>
          </cell>
          <cell r="F17">
            <v>0</v>
          </cell>
          <cell r="G17">
            <v>8</v>
          </cell>
          <cell r="H17">
            <v>7.16</v>
          </cell>
          <cell r="I17">
            <v>1</v>
          </cell>
        </row>
        <row r="18">
          <cell r="A18" t="str">
            <v>006-48-1456  -D</v>
          </cell>
          <cell r="B18" t="str">
            <v xml:space="preserve">Department of Commerce                                          </v>
          </cell>
          <cell r="C18" t="str">
            <v xml:space="preserve">Fisheries Finance Program Account                               </v>
          </cell>
          <cell r="D18">
            <v>1</v>
          </cell>
          <cell r="E18">
            <v>1.03</v>
          </cell>
          <cell r="F18">
            <v>0</v>
          </cell>
          <cell r="G18">
            <v>1</v>
          </cell>
          <cell r="H18">
            <v>0.45</v>
          </cell>
          <cell r="I18">
            <v>1</v>
          </cell>
        </row>
        <row r="19">
          <cell r="A19" t="str">
            <v>007-30-0834  -D</v>
          </cell>
          <cell r="B19" t="str">
            <v xml:space="preserve">Department of Defense--Military Programs                        </v>
          </cell>
          <cell r="C19" t="str">
            <v xml:space="preserve">Department of Defense Family Housing Improvement Fund           </v>
          </cell>
          <cell r="D19">
            <v>-84</v>
          </cell>
          <cell r="E19">
            <v>-83.97</v>
          </cell>
          <cell r="F19">
            <v>0</v>
          </cell>
          <cell r="G19">
            <v>-53</v>
          </cell>
          <cell r="H19">
            <v>-53.07</v>
          </cell>
          <cell r="I19">
            <v>0</v>
          </cell>
        </row>
        <row r="20">
          <cell r="A20" t="str">
            <v>009-38-0118  -D</v>
          </cell>
          <cell r="B20" t="str">
            <v xml:space="preserve">Department of Health and Human Services                         </v>
          </cell>
          <cell r="C20" t="str">
            <v xml:space="preserve">Consumer Operated and Oriented Plan Program Account             </v>
          </cell>
          <cell r="D20">
            <v>12</v>
          </cell>
          <cell r="E20">
            <v>11.33</v>
          </cell>
          <cell r="F20">
            <v>1</v>
          </cell>
          <cell r="G20">
            <v>18</v>
          </cell>
          <cell r="H20">
            <v>18.34</v>
          </cell>
          <cell r="I20">
            <v>0</v>
          </cell>
        </row>
        <row r="21">
          <cell r="A21" t="str">
            <v>009-38-0516  -D</v>
          </cell>
          <cell r="B21" t="str">
            <v/>
          </cell>
          <cell r="C21" t="str">
            <v/>
          </cell>
          <cell r="D21">
            <v>0</v>
          </cell>
          <cell r="F21">
            <v>0</v>
          </cell>
          <cell r="G21">
            <v>0</v>
          </cell>
          <cell r="I21">
            <v>0</v>
          </cell>
        </row>
        <row r="22">
          <cell r="A22" t="str">
            <v>009-38-0524  -D</v>
          </cell>
          <cell r="B22" t="str">
            <v xml:space="preserve">Department of Health and Human Services                         </v>
          </cell>
          <cell r="C22" t="str">
            <v xml:space="preserve">Consumer Operated and Oriented Plan Program Contingency Fund    </v>
          </cell>
          <cell r="D22">
            <v>0</v>
          </cell>
          <cell r="E22">
            <v>0.02</v>
          </cell>
          <cell r="F22">
            <v>0</v>
          </cell>
          <cell r="G22">
            <v>-1</v>
          </cell>
          <cell r="H22">
            <v>-0.6</v>
          </cell>
          <cell r="I22">
            <v>0</v>
          </cell>
        </row>
        <row r="23">
          <cell r="A23" t="str">
            <v>010-10-0685  -D</v>
          </cell>
          <cell r="B23" t="str">
            <v xml:space="preserve">Department of the Interior                                      </v>
          </cell>
          <cell r="C23" t="str">
            <v xml:space="preserve">Bureau of Reclamation Loan Program Account                      </v>
          </cell>
          <cell r="D23">
            <v>0</v>
          </cell>
          <cell r="E23">
            <v>0.05</v>
          </cell>
          <cell r="F23">
            <v>0</v>
          </cell>
          <cell r="G23">
            <v>0</v>
          </cell>
          <cell r="H23">
            <v>-0.04</v>
          </cell>
          <cell r="I23">
            <v>0</v>
          </cell>
        </row>
        <row r="24">
          <cell r="A24" t="str">
            <v>010-76-2628  -D</v>
          </cell>
          <cell r="B24" t="str">
            <v xml:space="preserve">Department of the Interior                                      </v>
          </cell>
          <cell r="C24" t="str">
            <v xml:space="preserve">Indian Guaranteed Loan Program Account                          </v>
          </cell>
          <cell r="D24">
            <v>0</v>
          </cell>
          <cell r="E24">
            <v>0</v>
          </cell>
          <cell r="F24">
            <v>0</v>
          </cell>
          <cell r="G24">
            <v>0</v>
          </cell>
          <cell r="H24">
            <v>0.34</v>
          </cell>
          <cell r="I24">
            <v>0</v>
          </cell>
        </row>
        <row r="25">
          <cell r="A25" t="str">
            <v>010-85-0412  -D</v>
          </cell>
          <cell r="B25" t="str">
            <v xml:space="preserve">Department of the Interior                                      </v>
          </cell>
          <cell r="C25" t="str">
            <v xml:space="preserve">Assistance to Territories                                       </v>
          </cell>
          <cell r="D25">
            <v>0</v>
          </cell>
          <cell r="E25">
            <v>-0.17</v>
          </cell>
          <cell r="F25">
            <v>0</v>
          </cell>
          <cell r="G25">
            <v>0</v>
          </cell>
          <cell r="H25">
            <v>0.1</v>
          </cell>
          <cell r="I25">
            <v>0</v>
          </cell>
        </row>
        <row r="26">
          <cell r="A26" t="str">
            <v>014-05-0601  -D</v>
          </cell>
          <cell r="B26" t="str">
            <v xml:space="preserve">Department of State                                             </v>
          </cell>
          <cell r="C26" t="str">
            <v xml:space="preserve">Repatriation Loans Program Account                              </v>
          </cell>
          <cell r="D26">
            <v>-1</v>
          </cell>
          <cell r="E26">
            <v>-0.56999999999999995</v>
          </cell>
          <cell r="F26">
            <v>0</v>
          </cell>
          <cell r="G26">
            <v>-1</v>
          </cell>
          <cell r="H26">
            <v>-0.98</v>
          </cell>
          <cell r="I26">
            <v>0</v>
          </cell>
        </row>
        <row r="27">
          <cell r="A27" t="str">
            <v>015-05-0126  -D</v>
          </cell>
          <cell r="B27" t="str">
            <v xml:space="preserve">Department of the Treasury                                      </v>
          </cell>
          <cell r="C27" t="str">
            <v xml:space="preserve">GSE Mortgage-Backed Securities Purchase Program Account         </v>
          </cell>
          <cell r="D27">
            <v>-63</v>
          </cell>
          <cell r="E27">
            <v>-63.11</v>
          </cell>
          <cell r="F27">
            <v>0</v>
          </cell>
          <cell r="G27">
            <v>146</v>
          </cell>
          <cell r="H27">
            <v>145.77000000000001</v>
          </cell>
          <cell r="I27">
            <v>0</v>
          </cell>
        </row>
        <row r="28">
          <cell r="A28" t="str">
            <v>015-05-0127  -D</v>
          </cell>
          <cell r="B28" t="str">
            <v/>
          </cell>
          <cell r="C28" t="str">
            <v/>
          </cell>
          <cell r="D28">
            <v>0</v>
          </cell>
          <cell r="F28">
            <v>0</v>
          </cell>
          <cell r="G28">
            <v>0</v>
          </cell>
          <cell r="I28">
            <v>0</v>
          </cell>
        </row>
        <row r="29">
          <cell r="A29" t="str">
            <v>015-05-0132  -D</v>
          </cell>
          <cell r="B29" t="str">
            <v xml:space="preserve">Department of the Treasury                                      </v>
          </cell>
          <cell r="C29" t="str">
            <v xml:space="preserve">Troubled Asset Relief Program Account                           </v>
          </cell>
          <cell r="D29">
            <v>-818</v>
          </cell>
          <cell r="E29">
            <v>-818.23</v>
          </cell>
          <cell r="F29">
            <v>0</v>
          </cell>
          <cell r="G29">
            <v>-245</v>
          </cell>
          <cell r="H29">
            <v>-245.5</v>
          </cell>
          <cell r="I29">
            <v>0</v>
          </cell>
        </row>
        <row r="30">
          <cell r="A30" t="str">
            <v>015-05-0134  -D</v>
          </cell>
          <cell r="B30" t="str">
            <v xml:space="preserve">Department of the Treasury                                      </v>
          </cell>
          <cell r="C30" t="str">
            <v xml:space="preserve">Troubled Asset Relief Program Equity Purchase Program           </v>
          </cell>
          <cell r="D30">
            <v>-3399</v>
          </cell>
          <cell r="E30">
            <v>-3398.77</v>
          </cell>
          <cell r="F30">
            <v>0</v>
          </cell>
          <cell r="G30">
            <v>-388</v>
          </cell>
          <cell r="H30">
            <v>-388.09</v>
          </cell>
          <cell r="I30">
            <v>0</v>
          </cell>
        </row>
        <row r="31">
          <cell r="A31" t="str">
            <v>015-05-0141  -D</v>
          </cell>
          <cell r="B31" t="str">
            <v xml:space="preserve">Department of the Treasury                                      </v>
          </cell>
          <cell r="C31" t="str">
            <v xml:space="preserve">Small Business Lending Fund Program Account                     </v>
          </cell>
          <cell r="D31">
            <v>25</v>
          </cell>
          <cell r="E31">
            <v>25.01</v>
          </cell>
          <cell r="F31">
            <v>0</v>
          </cell>
          <cell r="G31">
            <v>14</v>
          </cell>
          <cell r="H31">
            <v>14.5</v>
          </cell>
          <cell r="I31">
            <v>0</v>
          </cell>
        </row>
        <row r="32">
          <cell r="A32" t="str">
            <v>015-05-1881  -D</v>
          </cell>
          <cell r="B32" t="str">
            <v xml:space="preserve">Department of the Treasury                                      </v>
          </cell>
          <cell r="C32" t="str">
            <v>Community Development Financial Institutions Fund Program Accoun</v>
          </cell>
          <cell r="D32">
            <v>-7</v>
          </cell>
          <cell r="E32">
            <v>-6.48</v>
          </cell>
          <cell r="F32">
            <v>-1</v>
          </cell>
          <cell r="G32">
            <v>-1</v>
          </cell>
          <cell r="H32">
            <v>-0.84</v>
          </cell>
          <cell r="I32">
            <v>0</v>
          </cell>
        </row>
        <row r="33">
          <cell r="A33" t="str">
            <v>018-40-0241  -D</v>
          </cell>
          <cell r="B33" t="str">
            <v xml:space="preserve">Department of Education                                         </v>
          </cell>
          <cell r="C33" t="str">
            <v xml:space="preserve">College Housing and Academic Facilities Loans Program Account   </v>
          </cell>
          <cell r="D33">
            <v>-3</v>
          </cell>
          <cell r="E33">
            <v>-2.83</v>
          </cell>
          <cell r="F33">
            <v>0</v>
          </cell>
          <cell r="G33">
            <v>-8</v>
          </cell>
          <cell r="H33">
            <v>-7.99</v>
          </cell>
          <cell r="I33">
            <v>0</v>
          </cell>
        </row>
        <row r="34">
          <cell r="A34" t="str">
            <v>018-45-0206  -D</v>
          </cell>
          <cell r="B34" t="str">
            <v xml:space="preserve">Department of Education                                         </v>
          </cell>
          <cell r="C34" t="str">
            <v xml:space="preserve">TEACH Grant Program Account                                     </v>
          </cell>
          <cell r="D34">
            <v>-9</v>
          </cell>
          <cell r="E34">
            <v>-9.06</v>
          </cell>
          <cell r="F34">
            <v>0</v>
          </cell>
          <cell r="G34">
            <v>-28</v>
          </cell>
          <cell r="H34">
            <v>-27.64</v>
          </cell>
          <cell r="I34">
            <v>0</v>
          </cell>
        </row>
        <row r="35">
          <cell r="A35" t="str">
            <v>018-45-0217  -D</v>
          </cell>
          <cell r="B35" t="str">
            <v xml:space="preserve">Department of Education                                         </v>
          </cell>
          <cell r="C35" t="str">
            <v xml:space="preserve">Federal Perkins Loan Program Account                            </v>
          </cell>
          <cell r="D35">
            <v>0</v>
          </cell>
          <cell r="F35">
            <v>0</v>
          </cell>
          <cell r="G35">
            <v>0</v>
          </cell>
          <cell r="I35">
            <v>0</v>
          </cell>
        </row>
        <row r="36">
          <cell r="A36" t="str">
            <v>018-45-0231  -D</v>
          </cell>
          <cell r="B36" t="str">
            <v xml:space="preserve">Department of Education                                         </v>
          </cell>
          <cell r="C36" t="str">
            <v xml:space="preserve">Federal Family Education Loan Program Account                   </v>
          </cell>
          <cell r="D36">
            <v>-962</v>
          </cell>
          <cell r="E36">
            <v>-962.15</v>
          </cell>
          <cell r="F36">
            <v>0</v>
          </cell>
          <cell r="G36">
            <v>-1871</v>
          </cell>
          <cell r="H36">
            <v>-1870.21</v>
          </cell>
          <cell r="I36">
            <v>-1</v>
          </cell>
        </row>
        <row r="37">
          <cell r="A37" t="str">
            <v>018-45-0243  -D</v>
          </cell>
          <cell r="B37" t="str">
            <v xml:space="preserve">Department of Education                                         </v>
          </cell>
          <cell r="C37" t="str">
            <v xml:space="preserve">Federal Direct Student Loan Program Account                     </v>
          </cell>
          <cell r="D37">
            <v>5737</v>
          </cell>
          <cell r="E37">
            <v>5736.86</v>
          </cell>
          <cell r="F37">
            <v>0</v>
          </cell>
          <cell r="G37">
            <v>10839</v>
          </cell>
          <cell r="H37">
            <v>19056.07</v>
          </cell>
          <cell r="I37">
            <v>0</v>
          </cell>
        </row>
        <row r="38">
          <cell r="A38" t="str">
            <v>019-20-0208  -D</v>
          </cell>
          <cell r="B38" t="str">
            <v xml:space="preserve">Department of Energy                                            </v>
          </cell>
          <cell r="C38" t="str">
            <v xml:space="preserve">Title 17 Innovative Technology Loan Guarantee Program           </v>
          </cell>
          <cell r="D38">
            <v>-42</v>
          </cell>
          <cell r="E38">
            <v>-41.99</v>
          </cell>
          <cell r="F38">
            <v>0</v>
          </cell>
          <cell r="G38">
            <v>-102</v>
          </cell>
          <cell r="H38">
            <v>-102.3</v>
          </cell>
          <cell r="I38">
            <v>0</v>
          </cell>
        </row>
        <row r="39">
          <cell r="A39" t="str">
            <v>019-20-0322  -D</v>
          </cell>
          <cell r="B39" t="str">
            <v xml:space="preserve">Department of Energy                                            </v>
          </cell>
          <cell r="C39" t="str">
            <v xml:space="preserve">Advanced Technology Vehicles Manufacturing Loan Program Account </v>
          </cell>
          <cell r="D39">
            <v>-40</v>
          </cell>
          <cell r="E39">
            <v>-39.96</v>
          </cell>
          <cell r="F39">
            <v>0</v>
          </cell>
          <cell r="G39">
            <v>-19</v>
          </cell>
          <cell r="H39">
            <v>-18.899999999999999</v>
          </cell>
          <cell r="I39">
            <v>0</v>
          </cell>
        </row>
        <row r="40">
          <cell r="A40" t="str">
            <v>020-00-0118  -D</v>
          </cell>
          <cell r="B40" t="str">
            <v xml:space="preserve">Environmental Protection Agency                                 </v>
          </cell>
          <cell r="C40" t="str">
            <v xml:space="preserve">Abatement, Control, and Compliance Loan Program Account         </v>
          </cell>
          <cell r="D40">
            <v>0</v>
          </cell>
          <cell r="E40">
            <v>-0.1</v>
          </cell>
          <cell r="F40">
            <v>0</v>
          </cell>
          <cell r="G40">
            <v>0</v>
          </cell>
          <cell r="H40">
            <v>0.01</v>
          </cell>
          <cell r="I40">
            <v>0</v>
          </cell>
        </row>
        <row r="41">
          <cell r="A41" t="str">
            <v>021-02-8541  -D</v>
          </cell>
          <cell r="B41" t="str">
            <v/>
          </cell>
          <cell r="C41" t="str">
            <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-101</v>
          </cell>
          <cell r="E42">
            <v>-101.42</v>
          </cell>
          <cell r="F42">
            <v>0</v>
          </cell>
          <cell r="G42">
            <v>-1</v>
          </cell>
          <cell r="H42">
            <v>-0.83</v>
          </cell>
          <cell r="I42">
            <v>0</v>
          </cell>
        </row>
        <row r="43">
          <cell r="A43" t="str">
            <v>021-15-0542  -D</v>
          </cell>
          <cell r="B43" t="str">
            <v xml:space="preserve">Department of Transportation                                    </v>
          </cell>
          <cell r="C43" t="str">
            <v>TIFIA General Fund Program Account, Federal Highway Administrati</v>
          </cell>
          <cell r="D43">
            <v>0</v>
          </cell>
          <cell r="F43">
            <v>0</v>
          </cell>
          <cell r="G43">
            <v>0</v>
          </cell>
          <cell r="H43">
            <v>-0.83</v>
          </cell>
          <cell r="I43">
            <v>1</v>
          </cell>
        </row>
        <row r="44">
          <cell r="A44" t="str">
            <v>021-15-0543  -D</v>
          </cell>
          <cell r="B44" t="str">
            <v/>
          </cell>
          <cell r="C44" t="str">
            <v/>
          </cell>
          <cell r="D44">
            <v>0</v>
          </cell>
          <cell r="F44">
            <v>0</v>
          </cell>
          <cell r="G44">
            <v>0</v>
          </cell>
          <cell r="I44">
            <v>0</v>
          </cell>
        </row>
        <row r="45">
          <cell r="A45" t="str">
            <v>021-15-8083  -D</v>
          </cell>
          <cell r="B45" t="str">
            <v xml:space="preserve">Department of Transportation                                    </v>
          </cell>
          <cell r="C45" t="str">
            <v xml:space="preserve">Federal-aid Highways                                            </v>
          </cell>
          <cell r="D45">
            <v>-100</v>
          </cell>
          <cell r="E45">
            <v>217.81</v>
          </cell>
          <cell r="F45">
            <v>-318</v>
          </cell>
          <cell r="G45">
            <v>-52</v>
          </cell>
          <cell r="H45">
            <v>-51.8</v>
          </cell>
          <cell r="I45">
            <v>-91</v>
          </cell>
        </row>
        <row r="46">
          <cell r="A46" t="str">
            <v>021-15-8309  -D</v>
          </cell>
          <cell r="B46" t="str">
            <v/>
          </cell>
          <cell r="C46" t="str">
            <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-5</v>
          </cell>
          <cell r="E47">
            <v>-4.45</v>
          </cell>
          <cell r="F47">
            <v>-1</v>
          </cell>
          <cell r="G47">
            <v>-46</v>
          </cell>
          <cell r="H47">
            <v>-45.84</v>
          </cell>
          <cell r="I47">
            <v>0</v>
          </cell>
        </row>
        <row r="48">
          <cell r="A48" t="str">
            <v>024-70-0703  -D</v>
          </cell>
          <cell r="B48" t="str">
            <v xml:space="preserve">Department of Homeland Security                                 </v>
          </cell>
          <cell r="C48" t="str">
            <v xml:space="preserve">Disaster Assistance Direct Loan Program Account                 </v>
          </cell>
          <cell r="D48">
            <v>46</v>
          </cell>
          <cell r="E48">
            <v>45.29</v>
          </cell>
          <cell r="F48">
            <v>1</v>
          </cell>
          <cell r="G48">
            <v>57</v>
          </cell>
          <cell r="H48">
            <v>56.96</v>
          </cell>
          <cell r="I48">
            <v>0</v>
          </cell>
        </row>
        <row r="49">
          <cell r="A49" t="str">
            <v>025-09-0183  -D</v>
          </cell>
          <cell r="B49" t="str">
            <v xml:space="preserve">Department of Housing and Urban Development                     </v>
          </cell>
          <cell r="C49" t="str">
            <v xml:space="preserve">FHA-mutual Mortgage Insurance Program Account                   </v>
          </cell>
          <cell r="D49">
            <v>0</v>
          </cell>
          <cell r="F49">
            <v>0</v>
          </cell>
          <cell r="G49">
            <v>0</v>
          </cell>
          <cell r="I49">
            <v>0</v>
          </cell>
        </row>
        <row r="50">
          <cell r="A50" t="str">
            <v>025-09-0200  -D</v>
          </cell>
          <cell r="B50" t="str">
            <v xml:space="preserve">Department of Housing and Urban Development                     </v>
          </cell>
          <cell r="C50" t="str">
            <v xml:space="preserve">FHA-general and Special Risk Program Account                    </v>
          </cell>
          <cell r="D50">
            <v>0</v>
          </cell>
          <cell r="F50">
            <v>0</v>
          </cell>
          <cell r="G50">
            <v>0</v>
          </cell>
          <cell r="I50">
            <v>0</v>
          </cell>
        </row>
        <row r="51">
          <cell r="A51" t="str">
            <v>025-09-0306  -D</v>
          </cell>
          <cell r="B51" t="str">
            <v xml:space="preserve">Department of Housing and Urban Development                     </v>
          </cell>
          <cell r="C51" t="str">
            <v xml:space="preserve">Green Retrofit Program for Multifamily Housing, Recovery Act    </v>
          </cell>
          <cell r="D51">
            <v>-3</v>
          </cell>
          <cell r="E51">
            <v>-2.75</v>
          </cell>
          <cell r="F51">
            <v>0</v>
          </cell>
          <cell r="G51">
            <v>-5</v>
          </cell>
          <cell r="H51">
            <v>-4.54</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5</v>
          </cell>
          <cell r="E53">
            <v>4.54</v>
          </cell>
          <cell r="F53">
            <v>0</v>
          </cell>
          <cell r="G53">
            <v>-7</v>
          </cell>
          <cell r="H53">
            <v>-7.43</v>
          </cell>
          <cell r="I53">
            <v>0</v>
          </cell>
        </row>
        <row r="54">
          <cell r="A54" t="str">
            <v>028-00-1154  -D</v>
          </cell>
          <cell r="B54" t="str">
            <v xml:space="preserve">Small Business Administration                                   </v>
          </cell>
          <cell r="C54" t="str">
            <v xml:space="preserve">Business Loans Program Account                                  </v>
          </cell>
          <cell r="D54">
            <v>-20</v>
          </cell>
          <cell r="E54">
            <v>-20.23</v>
          </cell>
          <cell r="F54">
            <v>0</v>
          </cell>
          <cell r="G54">
            <v>-12</v>
          </cell>
          <cell r="H54">
            <v>-11.95</v>
          </cell>
          <cell r="I54">
            <v>0</v>
          </cell>
        </row>
        <row r="55">
          <cell r="A55" t="str">
            <v>029-25-1119  -D</v>
          </cell>
          <cell r="B55" t="str">
            <v xml:space="preserve">Department of Veterans Affairs                                  </v>
          </cell>
          <cell r="C55" t="str">
            <v xml:space="preserve">Veterans Housing Benefit Program Fund                           </v>
          </cell>
          <cell r="D55">
            <v>-9</v>
          </cell>
          <cell r="E55">
            <v>-8.93</v>
          </cell>
          <cell r="F55">
            <v>0</v>
          </cell>
          <cell r="G55">
            <v>-14</v>
          </cell>
          <cell r="H55">
            <v>-14.27</v>
          </cell>
          <cell r="I55">
            <v>0</v>
          </cell>
        </row>
        <row r="56">
          <cell r="A56" t="str">
            <v>029-25-1120  -D</v>
          </cell>
          <cell r="B56" t="str">
            <v xml:space="preserve">Department of Veterans Affairs                                  </v>
          </cell>
          <cell r="C56" t="str">
            <v xml:space="preserve">Native American Veteran Housing Loan Program Account            </v>
          </cell>
          <cell r="D56">
            <v>1</v>
          </cell>
          <cell r="E56">
            <v>0.64</v>
          </cell>
          <cell r="F56">
            <v>0</v>
          </cell>
          <cell r="G56">
            <v>1</v>
          </cell>
          <cell r="H56">
            <v>0.67</v>
          </cell>
          <cell r="I56">
            <v>0</v>
          </cell>
        </row>
        <row r="57">
          <cell r="A57" t="str">
            <v>184-05-1085  -D</v>
          </cell>
          <cell r="B57" t="str">
            <v xml:space="preserve">International Assistance Programs                               </v>
          </cell>
          <cell r="C57" t="str">
            <v xml:space="preserve">Foreign Military Financing Loan Program Account                 </v>
          </cell>
          <cell r="D57">
            <v>0</v>
          </cell>
          <cell r="F57">
            <v>0</v>
          </cell>
          <cell r="G57">
            <v>0</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-92</v>
          </cell>
          <cell r="E60">
            <v>-91.93</v>
          </cell>
          <cell r="F60">
            <v>0</v>
          </cell>
          <cell r="G60">
            <v>-79</v>
          </cell>
          <cell r="H60">
            <v>-78.47</v>
          </cell>
          <cell r="I60">
            <v>-1</v>
          </cell>
        </row>
        <row r="61">
          <cell r="A61" t="str">
            <v>184-60-0006  -D</v>
          </cell>
          <cell r="B61" t="str">
            <v xml:space="preserve">International Assistance Programs                               </v>
          </cell>
          <cell r="C61" t="str">
            <v xml:space="preserve">United States Quota IMF Direct Loan Program Account             </v>
          </cell>
          <cell r="D61">
            <v>5</v>
          </cell>
          <cell r="E61">
            <v>5.01</v>
          </cell>
          <cell r="F61">
            <v>0</v>
          </cell>
          <cell r="G61">
            <v>61</v>
          </cell>
          <cell r="H61">
            <v>61.14</v>
          </cell>
          <cell r="I61">
            <v>0</v>
          </cell>
        </row>
        <row r="62">
          <cell r="A62" t="str">
            <v>184-60-0085  -D</v>
          </cell>
          <cell r="B62" t="str">
            <v xml:space="preserve">International Assistance Programs                               </v>
          </cell>
          <cell r="C62" t="str">
            <v xml:space="preserve">Loans to the IMF Direct Loan Program Account                    </v>
          </cell>
          <cell r="D62">
            <v>-1</v>
          </cell>
          <cell r="E62">
            <v>-1.22</v>
          </cell>
          <cell r="F62">
            <v>0</v>
          </cell>
          <cell r="G62">
            <v>140</v>
          </cell>
          <cell r="H62">
            <v>139.79</v>
          </cell>
          <cell r="I62">
            <v>0</v>
          </cell>
        </row>
        <row r="63">
          <cell r="A63" t="str">
            <v>351-00-0100  -D</v>
          </cell>
          <cell r="B63" t="str">
            <v xml:space="preserve">Export-Import Bank of the United States                         </v>
          </cell>
          <cell r="C63" t="str">
            <v xml:space="preserve">Export-Import Bank Loans Program Account                        </v>
          </cell>
          <cell r="D63">
            <v>1037</v>
          </cell>
          <cell r="E63">
            <v>1036.31</v>
          </cell>
          <cell r="F63">
            <v>1</v>
          </cell>
          <cell r="G63">
            <v>757</v>
          </cell>
          <cell r="H63">
            <v>756.7</v>
          </cell>
          <cell r="I63">
            <v>0</v>
          </cell>
        </row>
        <row r="64">
          <cell r="A64" t="str">
            <v>356-00-0300  -D</v>
          </cell>
          <cell r="B64" t="str">
            <v xml:space="preserve">Federal Communications Commission                               </v>
          </cell>
          <cell r="C64" t="str">
            <v xml:space="preserve">Spectrum Auction Program Account                                </v>
          </cell>
          <cell r="D64">
            <v>-1</v>
          </cell>
          <cell r="E64">
            <v>-1.08</v>
          </cell>
          <cell r="F64">
            <v>0</v>
          </cell>
          <cell r="G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-12</v>
          </cell>
          <cell r="E66">
            <v>-11.57</v>
          </cell>
          <cell r="F66">
            <v>0</v>
          </cell>
          <cell r="G66">
            <v>-8</v>
          </cell>
          <cell r="H66">
            <v>-8.35</v>
          </cell>
          <cell r="I66">
            <v>0</v>
          </cell>
        </row>
        <row r="67">
          <cell r="A67" t="str">
            <v>005-49-1336  -G</v>
          </cell>
          <cell r="B67" t="str">
            <v xml:space="preserve">Department of Agriculture                                       </v>
          </cell>
          <cell r="C67" t="str">
            <v xml:space="preserve">Commodity Credit Corporation Export Loans Program Account       </v>
          </cell>
          <cell r="D67">
            <v>-3</v>
          </cell>
          <cell r="E67">
            <v>-3.19</v>
          </cell>
          <cell r="F67">
            <v>0</v>
          </cell>
          <cell r="G67">
            <v>-16</v>
          </cell>
          <cell r="H67">
            <v>-15.8</v>
          </cell>
          <cell r="I67">
            <v>0</v>
          </cell>
        </row>
        <row r="68">
          <cell r="A68" t="str">
            <v>005-53-2086  -G</v>
          </cell>
          <cell r="B68" t="str">
            <v/>
          </cell>
          <cell r="C68" t="str">
            <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v>
          </cell>
          <cell r="F69">
            <v>0</v>
          </cell>
          <cell r="G69">
            <v>0</v>
          </cell>
          <cell r="H69">
            <v>0</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0.18</v>
          </cell>
          <cell r="F71">
            <v>0</v>
          </cell>
          <cell r="G71">
            <v>0</v>
          </cell>
          <cell r="H71">
            <v>-0.09</v>
          </cell>
          <cell r="I71">
            <v>0</v>
          </cell>
        </row>
        <row r="72">
          <cell r="A72" t="str">
            <v>005-63-1951  -G</v>
          </cell>
          <cell r="B72" t="str">
            <v xml:space="preserve">Department of Agriculture                                       </v>
          </cell>
          <cell r="C72" t="str">
            <v xml:space="preserve">Rural Community Facilities Program Account                      </v>
          </cell>
          <cell r="D72">
            <v>-4</v>
          </cell>
          <cell r="E72">
            <v>-4.2699999999999996</v>
          </cell>
          <cell r="F72">
            <v>0</v>
          </cell>
          <cell r="G72">
            <v>-30</v>
          </cell>
          <cell r="H72">
            <v>-29.57</v>
          </cell>
          <cell r="I72">
            <v>0</v>
          </cell>
        </row>
        <row r="73">
          <cell r="A73" t="str">
            <v>005-63-2081  -G</v>
          </cell>
          <cell r="B73" t="str">
            <v xml:space="preserve">Department of Agriculture                                       </v>
          </cell>
          <cell r="C73" t="str">
            <v xml:space="preserve">Rural Housing Insurance Fund Program Account                    </v>
          </cell>
          <cell r="D73">
            <v>509</v>
          </cell>
          <cell r="E73">
            <v>508.74</v>
          </cell>
          <cell r="F73">
            <v>0</v>
          </cell>
          <cell r="G73">
            <v>580</v>
          </cell>
          <cell r="H73">
            <v>579.99</v>
          </cell>
          <cell r="I73">
            <v>0</v>
          </cell>
        </row>
        <row r="74">
          <cell r="A74" t="str">
            <v>005-65-1902  -G</v>
          </cell>
          <cell r="B74" t="str">
            <v xml:space="preserve">Department of Agriculture                                       </v>
          </cell>
          <cell r="C74" t="str">
            <v xml:space="preserve">Rural Business Program Account                                  </v>
          </cell>
          <cell r="D74">
            <v>-9</v>
          </cell>
          <cell r="E74">
            <v>-9.08</v>
          </cell>
          <cell r="F74">
            <v>0</v>
          </cell>
          <cell r="G74">
            <v>-149</v>
          </cell>
          <cell r="H74">
            <v>-148.78</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0</v>
          </cell>
          <cell r="H75">
            <v>-0.14000000000000001</v>
          </cell>
          <cell r="I75">
            <v>0</v>
          </cell>
        </row>
        <row r="76">
          <cell r="A76" t="str">
            <v>005-65-1908  -G</v>
          </cell>
          <cell r="B76" t="str">
            <v xml:space="preserve">Department of Agriculture                                       </v>
          </cell>
          <cell r="C76" t="str">
            <v xml:space="preserve">Rural Energy for America Program                                </v>
          </cell>
          <cell r="D76">
            <v>-25</v>
          </cell>
          <cell r="E76">
            <v>-24.55</v>
          </cell>
          <cell r="F76">
            <v>0</v>
          </cell>
          <cell r="G76">
            <v>-15</v>
          </cell>
          <cell r="H76">
            <v>-14.92</v>
          </cell>
          <cell r="I76">
            <v>0</v>
          </cell>
        </row>
        <row r="77">
          <cell r="A77" t="str">
            <v>005-65-3106  -G</v>
          </cell>
          <cell r="B77" t="str">
            <v xml:space="preserve">Department of Agriculture                                       </v>
          </cell>
          <cell r="C77" t="str">
            <v xml:space="preserve">Biorefinery Assistance Program Account                          </v>
          </cell>
          <cell r="D77">
            <v>-21</v>
          </cell>
          <cell r="E77">
            <v>-21.02</v>
          </cell>
          <cell r="F77">
            <v>0</v>
          </cell>
          <cell r="G77">
            <v>6</v>
          </cell>
          <cell r="H77">
            <v>6</v>
          </cell>
          <cell r="I77">
            <v>0</v>
          </cell>
        </row>
        <row r="78">
          <cell r="A78" t="str">
            <v>006-05-0121  -G</v>
          </cell>
          <cell r="B78" t="str">
            <v/>
          </cell>
          <cell r="C78" t="str">
            <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E81">
            <v>0</v>
          </cell>
          <cell r="F81">
            <v>0</v>
          </cell>
          <cell r="G81">
            <v>0</v>
          </cell>
          <cell r="I81">
            <v>0</v>
          </cell>
        </row>
        <row r="82">
          <cell r="A82" t="str">
            <v>007-10-5336  -G</v>
          </cell>
          <cell r="B82" t="str">
            <v/>
          </cell>
          <cell r="C82" t="str">
            <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E83">
            <v>0.03</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-1</v>
          </cell>
          <cell r="E84">
            <v>-0.25</v>
          </cell>
          <cell r="F84">
            <v>-1</v>
          </cell>
          <cell r="G84">
            <v>2</v>
          </cell>
          <cell r="H84">
            <v>1.24</v>
          </cell>
          <cell r="I84">
            <v>1</v>
          </cell>
        </row>
        <row r="85">
          <cell r="A85" t="str">
            <v>009-15-0340  -G</v>
          </cell>
          <cell r="B85" t="str">
            <v xml:space="preserve">Department of Health and Human Services                         </v>
          </cell>
          <cell r="C85" t="str">
            <v xml:space="preserve">Health Education Assistance Loans Program Account               </v>
          </cell>
          <cell r="D85">
            <v>-18</v>
          </cell>
          <cell r="E85">
            <v>-17.63</v>
          </cell>
          <cell r="F85">
            <v>0</v>
          </cell>
          <cell r="G85">
            <v>0</v>
          </cell>
          <cell r="I85">
            <v>0</v>
          </cell>
        </row>
        <row r="86">
          <cell r="A86" t="str">
            <v>009-15-0350  -G</v>
          </cell>
          <cell r="B86" t="str">
            <v xml:space="preserve">Department of Health and Human Services                         </v>
          </cell>
          <cell r="C86" t="str">
            <v xml:space="preserve">Health Resources and Services                                   </v>
          </cell>
          <cell r="D86">
            <v>0</v>
          </cell>
          <cell r="E86">
            <v>-0.27</v>
          </cell>
          <cell r="F86">
            <v>0</v>
          </cell>
          <cell r="G86">
            <v>0</v>
          </cell>
          <cell r="H86">
            <v>-0.26</v>
          </cell>
          <cell r="I86">
            <v>0</v>
          </cell>
        </row>
        <row r="87">
          <cell r="A87" t="str">
            <v>010-76-2628  -G</v>
          </cell>
          <cell r="B87" t="str">
            <v xml:space="preserve">Department of the Interior                                      </v>
          </cell>
          <cell r="C87" t="str">
            <v xml:space="preserve">Indian Guaranteed Loan Program Account                          </v>
          </cell>
          <cell r="D87">
            <v>0</v>
          </cell>
          <cell r="E87">
            <v>-22.27</v>
          </cell>
          <cell r="F87">
            <v>22</v>
          </cell>
          <cell r="G87">
            <v>-19</v>
          </cell>
          <cell r="H87">
            <v>-18.73</v>
          </cell>
          <cell r="I87">
            <v>0</v>
          </cell>
        </row>
        <row r="88">
          <cell r="A88" t="str">
            <v>015-05-0122  -G</v>
          </cell>
          <cell r="B88" t="str">
            <v/>
          </cell>
          <cell r="C88" t="str">
            <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-2</v>
          </cell>
          <cell r="E90">
            <v>-1.74</v>
          </cell>
          <cell r="F90">
            <v>0</v>
          </cell>
          <cell r="G90">
            <v>-4</v>
          </cell>
          <cell r="H90">
            <v>-4.37</v>
          </cell>
          <cell r="I90">
            <v>0</v>
          </cell>
        </row>
        <row r="91">
          <cell r="A91" t="str">
            <v>018-45-0231  -G</v>
          </cell>
          <cell r="B91" t="str">
            <v xml:space="preserve">Department of Education                                         </v>
          </cell>
          <cell r="C91" t="str">
            <v xml:space="preserve">Federal Family Education Loan Program Account                   </v>
          </cell>
          <cell r="D91">
            <v>-103</v>
          </cell>
          <cell r="E91">
            <v>-102.58</v>
          </cell>
          <cell r="F91">
            <v>0</v>
          </cell>
          <cell r="G91">
            <v>-869</v>
          </cell>
          <cell r="H91">
            <v>-869.35</v>
          </cell>
          <cell r="I91">
            <v>0</v>
          </cell>
        </row>
        <row r="92">
          <cell r="A92" t="str">
            <v>018-45-0247  -G</v>
          </cell>
          <cell r="B92" t="str">
            <v xml:space="preserve">Department of Education                                         </v>
          </cell>
          <cell r="C92" t="str">
            <v xml:space="preserve">Health Education Assistance Loans Program Account               </v>
          </cell>
          <cell r="D92">
            <v>0</v>
          </cell>
          <cell r="F92">
            <v>0</v>
          </cell>
          <cell r="G92">
            <v>-8</v>
          </cell>
          <cell r="H92">
            <v>-8.35</v>
          </cell>
          <cell r="I92">
            <v>0</v>
          </cell>
        </row>
        <row r="93">
          <cell r="A93" t="str">
            <v>019-20-0208  -G</v>
          </cell>
          <cell r="B93" t="str">
            <v xml:space="preserve">Department of Energy                                            </v>
          </cell>
          <cell r="C93" t="str">
            <v xml:space="preserve">Title 17 Innovative Technology Loan Guarantee Program           </v>
          </cell>
          <cell r="D93">
            <v>11</v>
          </cell>
          <cell r="E93">
            <v>11.03</v>
          </cell>
          <cell r="F93">
            <v>0</v>
          </cell>
          <cell r="G93">
            <v>-21</v>
          </cell>
          <cell r="H93">
            <v>-20.72</v>
          </cell>
          <cell r="I93">
            <v>0</v>
          </cell>
        </row>
        <row r="94">
          <cell r="A94" t="str">
            <v>019-20-0350  -G</v>
          </cell>
          <cell r="B94" t="str">
            <v/>
          </cell>
          <cell r="C94" t="str">
            <v/>
          </cell>
          <cell r="D94">
            <v>0</v>
          </cell>
          <cell r="F94">
            <v>0</v>
          </cell>
          <cell r="G94">
            <v>0</v>
          </cell>
          <cell r="I94">
            <v>0</v>
          </cell>
        </row>
        <row r="95">
          <cell r="A95" t="str">
            <v>021-02-8541  -G</v>
          </cell>
          <cell r="B95" t="str">
            <v/>
          </cell>
          <cell r="C95" t="str">
            <v/>
          </cell>
          <cell r="D95">
            <v>0</v>
          </cell>
          <cell r="F95">
            <v>0</v>
          </cell>
          <cell r="G95">
            <v>0</v>
          </cell>
          <cell r="I95">
            <v>0</v>
          </cell>
        </row>
        <row r="96">
          <cell r="A96" t="str">
            <v>021-04-0155  -G</v>
          </cell>
          <cell r="B96" t="str">
            <v xml:space="preserve">Department of Transportation                                    </v>
          </cell>
          <cell r="C96" t="str">
            <v xml:space="preserve">Minority Business Resource Center Program                       </v>
          </cell>
          <cell r="D96">
            <v>0</v>
          </cell>
          <cell r="E96">
            <v>0.1</v>
          </cell>
          <cell r="F96">
            <v>0</v>
          </cell>
          <cell r="G96">
            <v>0</v>
          </cell>
          <cell r="H96">
            <v>0.15</v>
          </cell>
          <cell r="I96">
            <v>0</v>
          </cell>
        </row>
        <row r="97">
          <cell r="A97" t="str">
            <v>021-15-8083  -G</v>
          </cell>
          <cell r="B97" t="str">
            <v xml:space="preserve">Department of Transportation                                    </v>
          </cell>
          <cell r="C97" t="str">
            <v xml:space="preserve">Federal-aid Highways                                            </v>
          </cell>
          <cell r="D97">
            <v>0</v>
          </cell>
          <cell r="F97">
            <v>0</v>
          </cell>
          <cell r="G97">
            <v>0</v>
          </cell>
          <cell r="I97">
            <v>0</v>
          </cell>
        </row>
        <row r="98">
          <cell r="A98" t="str">
            <v>021-27-0750  -G</v>
          </cell>
          <cell r="B98" t="str">
            <v xml:space="preserve">Department of Transportation                                    </v>
          </cell>
          <cell r="C98" t="str">
            <v xml:space="preserve">Railroad Rehabilitation and Improvement Program                 </v>
          </cell>
          <cell r="D98">
            <v>0</v>
          </cell>
          <cell r="F98">
            <v>0</v>
          </cell>
          <cell r="G98">
            <v>0</v>
          </cell>
          <cell r="I98">
            <v>0</v>
          </cell>
        </row>
        <row r="99">
          <cell r="A99" t="str">
            <v>021-70-1752  -G</v>
          </cell>
          <cell r="B99" t="str">
            <v xml:space="preserve">Department of Transportation                                    </v>
          </cell>
          <cell r="C99" t="str">
            <v xml:space="preserve">Maritime Guaranteed Loan (title XI) Program Account             </v>
          </cell>
          <cell r="D99">
            <v>24</v>
          </cell>
          <cell r="E99">
            <v>24.17</v>
          </cell>
          <cell r="F99">
            <v>0</v>
          </cell>
          <cell r="G99">
            <v>-21</v>
          </cell>
          <cell r="H99">
            <v>-20.84</v>
          </cell>
          <cell r="I99">
            <v>0</v>
          </cell>
        </row>
        <row r="100">
          <cell r="A100" t="str">
            <v>025-03-0223  -G</v>
          </cell>
          <cell r="B100" t="str">
            <v xml:space="preserve">Department of Housing and Urban Development                     </v>
          </cell>
          <cell r="C100" t="str">
            <v xml:space="preserve">Indian Housing Loan Guarantee Fund Program Account              </v>
          </cell>
          <cell r="D100">
            <v>91</v>
          </cell>
          <cell r="E100">
            <v>90.63</v>
          </cell>
          <cell r="F100">
            <v>0</v>
          </cell>
          <cell r="G100">
            <v>-6</v>
          </cell>
          <cell r="H100">
            <v>-5.93</v>
          </cell>
          <cell r="I100">
            <v>0</v>
          </cell>
        </row>
        <row r="101">
          <cell r="A101" t="str">
            <v>025-03-0233  -G</v>
          </cell>
          <cell r="B101" t="str">
            <v xml:space="preserve">Department of Housing and Urban Development                     </v>
          </cell>
          <cell r="C101" t="str">
            <v xml:space="preserve">Native Hawaiian Housing Loan Guarantee Fund Program Account     </v>
          </cell>
          <cell r="D101">
            <v>-1</v>
          </cell>
          <cell r="E101">
            <v>-0.72</v>
          </cell>
          <cell r="F101">
            <v>0</v>
          </cell>
          <cell r="G101">
            <v>-1</v>
          </cell>
          <cell r="H101">
            <v>-1.1499999999999999</v>
          </cell>
          <cell r="I101">
            <v>0</v>
          </cell>
        </row>
        <row r="102">
          <cell r="A102" t="str">
            <v>025-03-0313  -G</v>
          </cell>
          <cell r="B102" t="str">
            <v xml:space="preserve">Department of Housing and Urban Development                     </v>
          </cell>
          <cell r="C102" t="str">
            <v xml:space="preserve">Native American Housing Block Grant                             </v>
          </cell>
          <cell r="D102">
            <v>0</v>
          </cell>
          <cell r="E102">
            <v>0</v>
          </cell>
          <cell r="F102">
            <v>0</v>
          </cell>
          <cell r="G102">
            <v>1</v>
          </cell>
          <cell r="H102">
            <v>0.04</v>
          </cell>
          <cell r="I102">
            <v>1</v>
          </cell>
        </row>
        <row r="103">
          <cell r="A103" t="str">
            <v>025-06-0198  -G</v>
          </cell>
          <cell r="B103" t="str">
            <v xml:space="preserve">Department of Housing and Urban Development                     </v>
          </cell>
          <cell r="C103" t="str">
            <v xml:space="preserve">Community Development Loan Guarantees Program Account           </v>
          </cell>
          <cell r="D103">
            <v>-3</v>
          </cell>
          <cell r="E103">
            <v>-2.2799999999999998</v>
          </cell>
          <cell r="F103">
            <v>-1</v>
          </cell>
          <cell r="G103">
            <v>-10</v>
          </cell>
          <cell r="H103">
            <v>-9.9499999999999993</v>
          </cell>
          <cell r="I103">
            <v>0</v>
          </cell>
        </row>
        <row r="104">
          <cell r="A104" t="str">
            <v>025-09-0183  -G</v>
          </cell>
          <cell r="B104" t="str">
            <v xml:space="preserve">Department of Housing and Urban Development                     </v>
          </cell>
          <cell r="C104" t="str">
            <v xml:space="preserve">FHA-mutual Mortgage Insurance Program Account                   </v>
          </cell>
          <cell r="D104">
            <v>2604</v>
          </cell>
          <cell r="E104">
            <v>2603.5500000000002</v>
          </cell>
          <cell r="F104">
            <v>0</v>
          </cell>
          <cell r="G104">
            <v>6151</v>
          </cell>
          <cell r="H104">
            <v>6150.18</v>
          </cell>
          <cell r="I104">
            <v>1</v>
          </cell>
        </row>
        <row r="105">
          <cell r="A105" t="str">
            <v>025-09-0200  -G</v>
          </cell>
          <cell r="B105" t="str">
            <v xml:space="preserve">Department of Housing and Urban Development                     </v>
          </cell>
          <cell r="C105" t="str">
            <v xml:space="preserve">FHA-general and Special Risk Program Account                    </v>
          </cell>
          <cell r="D105">
            <v>-1313</v>
          </cell>
          <cell r="E105">
            <v>-1313</v>
          </cell>
          <cell r="F105">
            <v>0</v>
          </cell>
          <cell r="G105">
            <v>-456</v>
          </cell>
          <cell r="H105">
            <v>-456.81</v>
          </cell>
          <cell r="I105">
            <v>1</v>
          </cell>
        </row>
        <row r="106">
          <cell r="A106" t="str">
            <v>025-09-0343  -G</v>
          </cell>
          <cell r="B106" t="str">
            <v xml:space="preserve">Department of Housing and Urban Development                     </v>
          </cell>
          <cell r="C106" t="str">
            <v xml:space="preserve">Home Ownership Preservation Equity Fund Program Account         </v>
          </cell>
          <cell r="D106">
            <v>0</v>
          </cell>
          <cell r="F106">
            <v>0</v>
          </cell>
          <cell r="G106">
            <v>0</v>
          </cell>
          <cell r="I106">
            <v>0</v>
          </cell>
        </row>
        <row r="107">
          <cell r="A107" t="str">
            <v>025-12-0186  -G</v>
          </cell>
          <cell r="B107" t="str">
            <v xml:space="preserve">Department of Housing and Urban Development                     </v>
          </cell>
          <cell r="C107" t="str">
            <v xml:space="preserve">Guarantees of Mortgage-backed Securities Loan Guarantee Program </v>
          </cell>
          <cell r="D107">
            <v>38</v>
          </cell>
          <cell r="E107">
            <v>38.29</v>
          </cell>
          <cell r="F107">
            <v>0</v>
          </cell>
          <cell r="G107">
            <v>-2873</v>
          </cell>
          <cell r="H107">
            <v>-2873.09</v>
          </cell>
          <cell r="I107">
            <v>0</v>
          </cell>
        </row>
        <row r="108">
          <cell r="A108" t="str">
            <v>028-00-1152  -G</v>
          </cell>
          <cell r="B108" t="str">
            <v xml:space="preserve">Small Business Administration                                   </v>
          </cell>
          <cell r="C108" t="str">
            <v xml:space="preserve">Disaster Loans Program Account                                  </v>
          </cell>
          <cell r="D108">
            <v>0</v>
          </cell>
          <cell r="F108">
            <v>0</v>
          </cell>
          <cell r="G108">
            <v>0</v>
          </cell>
          <cell r="I108">
            <v>0</v>
          </cell>
        </row>
        <row r="109">
          <cell r="A109" t="str">
            <v>028-00-1154  -G</v>
          </cell>
          <cell r="B109" t="str">
            <v xml:space="preserve">Small Business Administration                                   </v>
          </cell>
          <cell r="C109" t="str">
            <v xml:space="preserve">Business Loans Program Account                                  </v>
          </cell>
          <cell r="D109">
            <v>-716</v>
          </cell>
          <cell r="E109">
            <v>-715.99</v>
          </cell>
          <cell r="F109">
            <v>0</v>
          </cell>
          <cell r="G109">
            <v>-1407</v>
          </cell>
          <cell r="H109">
            <v>-1406.81</v>
          </cell>
          <cell r="I109">
            <v>0</v>
          </cell>
        </row>
        <row r="110">
          <cell r="A110" t="str">
            <v>029-25-1119  -G</v>
          </cell>
          <cell r="B110" t="str">
            <v xml:space="preserve">Department of Veterans Affairs                                  </v>
          </cell>
          <cell r="C110" t="str">
            <v xml:space="preserve">Veterans Housing Benefit Program Fund                           </v>
          </cell>
          <cell r="D110">
            <v>1786</v>
          </cell>
          <cell r="E110">
            <v>1786.15</v>
          </cell>
          <cell r="F110">
            <v>0</v>
          </cell>
          <cell r="G110">
            <v>200</v>
          </cell>
          <cell r="H110">
            <v>200.34</v>
          </cell>
          <cell r="I110">
            <v>0</v>
          </cell>
        </row>
        <row r="111">
          <cell r="A111" t="str">
            <v>184-15-0301  -G</v>
          </cell>
          <cell r="B111" t="str">
            <v xml:space="preserve">International Assistance Programs                               </v>
          </cell>
          <cell r="C111" t="str">
            <v xml:space="preserve">Loan Guarantees to Israel Program Account                       </v>
          </cell>
          <cell r="D111">
            <v>-86</v>
          </cell>
          <cell r="E111">
            <v>-85.98</v>
          </cell>
          <cell r="F111">
            <v>0</v>
          </cell>
          <cell r="G111">
            <v>17</v>
          </cell>
          <cell r="H111">
            <v>16.39</v>
          </cell>
          <cell r="I111">
            <v>1</v>
          </cell>
        </row>
        <row r="112">
          <cell r="A112" t="str">
            <v>184-15-0304  -G</v>
          </cell>
          <cell r="B112" t="str">
            <v xml:space="preserve">International Assistance Programs                               </v>
          </cell>
          <cell r="C112" t="str">
            <v xml:space="preserve">Loan Guarantees to Egypt Program Account                        </v>
          </cell>
          <cell r="D112">
            <v>2</v>
          </cell>
          <cell r="E112">
            <v>2.17</v>
          </cell>
          <cell r="F112">
            <v>0</v>
          </cell>
          <cell r="G112">
            <v>35</v>
          </cell>
          <cell r="H112">
            <v>35.32</v>
          </cell>
          <cell r="I112">
            <v>0</v>
          </cell>
        </row>
        <row r="113">
          <cell r="A113" t="str">
            <v>184-15-0400  -G</v>
          </cell>
          <cell r="B113" t="str">
            <v xml:space="preserve">International Assistance Programs                               </v>
          </cell>
          <cell r="C113" t="str">
            <v>Microenterprise and Small Enterprise Development Program Account</v>
          </cell>
          <cell r="D113">
            <v>0</v>
          </cell>
          <cell r="F113">
            <v>0</v>
          </cell>
          <cell r="G113">
            <v>0</v>
          </cell>
          <cell r="I113">
            <v>0</v>
          </cell>
        </row>
        <row r="114">
          <cell r="A114" t="str">
            <v>184-15-0401  -G</v>
          </cell>
          <cell r="B114" t="str">
            <v xml:space="preserve">International Assistance Programs                               </v>
          </cell>
          <cell r="C114" t="str">
            <v xml:space="preserve">Urban and Environmental Credit Program Account                  </v>
          </cell>
          <cell r="D114">
            <v>-1</v>
          </cell>
          <cell r="E114">
            <v>-0.61</v>
          </cell>
          <cell r="F114">
            <v>0</v>
          </cell>
          <cell r="G114">
            <v>-2</v>
          </cell>
          <cell r="H114">
            <v>-1.99</v>
          </cell>
          <cell r="I114">
            <v>0</v>
          </cell>
        </row>
        <row r="115">
          <cell r="A115" t="str">
            <v>184-15-0402  -G</v>
          </cell>
          <cell r="B115" t="str">
            <v/>
          </cell>
          <cell r="C115" t="str">
            <v/>
          </cell>
          <cell r="D115">
            <v>0</v>
          </cell>
          <cell r="F115">
            <v>0</v>
          </cell>
          <cell r="G115">
            <v>115</v>
          </cell>
          <cell r="H115">
            <v>114.99</v>
          </cell>
          <cell r="I115">
            <v>0</v>
          </cell>
        </row>
        <row r="116">
          <cell r="A116" t="str">
            <v>184-15-0409  -G</v>
          </cell>
          <cell r="B116" t="str">
            <v xml:space="preserve">International Assistance Programs                               </v>
          </cell>
          <cell r="C116" t="str">
            <v xml:space="preserve">MENA Loan Guarantee Program Account                             </v>
          </cell>
          <cell r="D116">
            <v>0</v>
          </cell>
          <cell r="E116">
            <v>0</v>
          </cell>
          <cell r="F116">
            <v>0</v>
          </cell>
          <cell r="G116">
            <v>1</v>
          </cell>
          <cell r="H116">
            <v>0.22</v>
          </cell>
          <cell r="I116">
            <v>1</v>
          </cell>
        </row>
        <row r="117">
          <cell r="A117" t="str">
            <v>184-15-1264  -G</v>
          </cell>
          <cell r="B117" t="str">
            <v xml:space="preserve">International Assistance Programs                               </v>
          </cell>
          <cell r="C117" t="str">
            <v xml:space="preserve">Development Credit Authority Program Account                    </v>
          </cell>
          <cell r="D117">
            <v>7</v>
          </cell>
          <cell r="E117">
            <v>6.88</v>
          </cell>
          <cell r="F117">
            <v>0</v>
          </cell>
          <cell r="G117">
            <v>-10</v>
          </cell>
          <cell r="H117">
            <v>-10.14</v>
          </cell>
          <cell r="I117">
            <v>0</v>
          </cell>
        </row>
        <row r="118">
          <cell r="A118" t="str">
            <v>184-20-0100  -G</v>
          </cell>
          <cell r="B118" t="str">
            <v xml:space="preserve">International Assistance Programs                               </v>
          </cell>
          <cell r="C118" t="str">
            <v xml:space="preserve">Overseas Private Investment Corporation Program Account         </v>
          </cell>
          <cell r="D118">
            <v>-24</v>
          </cell>
          <cell r="E118">
            <v>-23.69</v>
          </cell>
          <cell r="F118">
            <v>0</v>
          </cell>
          <cell r="G118">
            <v>-130</v>
          </cell>
          <cell r="H118">
            <v>-130.07</v>
          </cell>
          <cell r="I118">
            <v>0</v>
          </cell>
        </row>
        <row r="119">
          <cell r="A119" t="str">
            <v>351-00-0100  -G</v>
          </cell>
          <cell r="B119" t="str">
            <v xml:space="preserve">Export-Import Bank of the United States                         </v>
          </cell>
          <cell r="C119" t="str">
            <v xml:space="preserve">Export-Import Bank Loans Program Account                        </v>
          </cell>
          <cell r="D119">
            <v>-404</v>
          </cell>
          <cell r="E119">
            <v>-404.4</v>
          </cell>
          <cell r="F119">
            <v>0</v>
          </cell>
          <cell r="G119">
            <v>-286</v>
          </cell>
          <cell r="H119">
            <v>-285.33</v>
          </cell>
          <cell r="I119">
            <v>-1</v>
          </cell>
        </row>
        <row r="120">
          <cell r="A120" t="str">
            <v>538-00-3740  -G</v>
          </cell>
          <cell r="B120" t="str">
            <v xml:space="preserve">National Infrastructure Bank                                    </v>
          </cell>
          <cell r="C120" t="str">
            <v xml:space="preserve">National Infrastructure Bank Program Account                    </v>
          </cell>
          <cell r="D120">
            <v>0</v>
          </cell>
          <cell r="F120">
            <v>0</v>
          </cell>
          <cell r="G120">
            <v>0</v>
          </cell>
          <cell r="I120">
            <v>0</v>
          </cell>
        </row>
        <row r="121">
          <cell r="A121" t="str">
            <v>MANUAL_ENTRY</v>
          </cell>
        </row>
      </sheetData>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Formatted"/>
      <sheetName val="Table for publication"/>
      <sheetName val="MAX_VS_CSR_2027"/>
      <sheetName val="Deleted Program Accounts 27"/>
      <sheetName val="MAX_VS_CSR_2026"/>
      <sheetName val="CSR_MAX_DATA_2025"/>
      <sheetName val="CSR_MAX_DATA_2024"/>
      <sheetName val="CSR_MAX_DATA_2023"/>
      <sheetName val="CSR_MAX_DATA_2022"/>
      <sheetName val="CSR_MAX_DATA_2021"/>
      <sheetName val="CSR_MAX_DATA_2020"/>
      <sheetName val="CSR_MAX_DATA_2019"/>
      <sheetName val="CSR_MAX_DATA_2018"/>
      <sheetName val="5 (web only)"/>
      <sheetName val="2023 notes"/>
      <sheetName val="Table 5 - PB 2027"/>
    </sheetNames>
    <sheetDataSet>
      <sheetData sheetId="0">
        <row r="3">
          <cell r="A3" t="str">
            <v>KEY</v>
          </cell>
        </row>
        <row r="8">
          <cell r="A8" t="str">
            <v>005-49-1140  -D</v>
          </cell>
        </row>
        <row r="9">
          <cell r="A9" t="str">
            <v>005-49-3301  -D</v>
          </cell>
        </row>
        <row r="10">
          <cell r="A10" t="str">
            <v>005-60-1232  -D</v>
          </cell>
        </row>
        <row r="11">
          <cell r="A11" t="str">
            <v>005-60-1230  -D</v>
          </cell>
        </row>
        <row r="12">
          <cell r="A12" t="str">
            <v>005-60-1231  -D</v>
          </cell>
        </row>
        <row r="13">
          <cell r="A13" t="str">
            <v>005-63-2081  -D</v>
          </cell>
        </row>
        <row r="14">
          <cell r="A14" t="str">
            <v>005-65-3108  -D</v>
          </cell>
        </row>
        <row r="15">
          <cell r="A15" t="str">
            <v>005-65-2069  -D</v>
          </cell>
        </row>
        <row r="16">
          <cell r="A16" t="str">
            <v>005-63-1951  -D</v>
          </cell>
        </row>
        <row r="17">
          <cell r="A17" t="str">
            <v>005-65-1902  -D</v>
          </cell>
        </row>
        <row r="18">
          <cell r="A18" t="str">
            <v>005-60-1980  -D</v>
          </cell>
        </row>
        <row r="19">
          <cell r="A19" t="str">
            <v>005-68-2277  -D</v>
          </cell>
        </row>
        <row r="20">
          <cell r="A20" t="str">
            <v>005-63-2002  -D</v>
          </cell>
        </row>
        <row r="21">
          <cell r="A21" t="str">
            <v>005-65-1955  -D</v>
          </cell>
        </row>
        <row r="24">
          <cell r="A24" t="str">
            <v>006-48-1456  -D</v>
          </cell>
        </row>
        <row r="27">
          <cell r="A27" t="str">
            <v>007-15-0361  -D</v>
          </cell>
        </row>
        <row r="28">
          <cell r="A28" t="str">
            <v>007-30-0834  -D</v>
          </cell>
        </row>
        <row r="31">
          <cell r="A31" t="str">
            <v>018-45-0243  -D</v>
          </cell>
        </row>
        <row r="32">
          <cell r="A32" t="str">
            <v>018-45-0231  -D</v>
          </cell>
        </row>
        <row r="33">
          <cell r="A33" t="str">
            <v>MANUAL_ENTRY</v>
          </cell>
        </row>
        <row r="34">
          <cell r="A34" t="str">
            <v>018-45-0206  -D</v>
          </cell>
        </row>
        <row r="37">
          <cell r="A37" t="str">
            <v>019-20-0322  -D</v>
          </cell>
        </row>
        <row r="38">
          <cell r="A38" t="str">
            <v>019-20-0208  -D</v>
          </cell>
        </row>
        <row r="41">
          <cell r="A41" t="str">
            <v>009-38-0118  -D</v>
          </cell>
        </row>
        <row r="42">
          <cell r="A42" t="str">
            <v>009-38-0524  -D</v>
          </cell>
        </row>
        <row r="45">
          <cell r="A45" t="str">
            <v>024-70-0703  -D</v>
          </cell>
        </row>
        <row r="48">
          <cell r="A48" t="str">
            <v>010-76-2628  -D</v>
          </cell>
        </row>
        <row r="51">
          <cell r="A51" t="str">
            <v>025-09-0407  -D</v>
          </cell>
        </row>
        <row r="52">
          <cell r="A52" t="str">
            <v>025-09-0200  -D</v>
          </cell>
        </row>
        <row r="53">
          <cell r="A53" t="str">
            <v>025-09-0306  -D</v>
          </cell>
        </row>
        <row r="54">
          <cell r="A54" t="str">
            <v>025-09-0183  -D</v>
          </cell>
        </row>
        <row r="57">
          <cell r="A57" t="str">
            <v>014-05-0601  -D</v>
          </cell>
        </row>
        <row r="60">
          <cell r="A60" t="str">
            <v>021-04-8634  -D</v>
          </cell>
        </row>
        <row r="61">
          <cell r="A61" t="str">
            <v>021-04-0542  -D</v>
          </cell>
        </row>
        <row r="62">
          <cell r="A62" t="str">
            <v>021-04-0750  -D</v>
          </cell>
        </row>
        <row r="63">
          <cell r="A63" t="str">
            <v>021-04-1309  -D</v>
          </cell>
        </row>
        <row r="64">
          <cell r="A64" t="str">
            <v>021-70-1752  -D</v>
          </cell>
        </row>
        <row r="67">
          <cell r="A67" t="str">
            <v>015-05-0126  -D</v>
          </cell>
        </row>
        <row r="68">
          <cell r="A68" t="str">
            <v>015-05-1881  -D</v>
          </cell>
        </row>
        <row r="69">
          <cell r="A69" t="str">
            <v>015-05-0132  -D MANUAL 0</v>
          </cell>
        </row>
        <row r="70">
          <cell r="A70" t="str">
            <v>015-05-0134  -D MANUAL 0</v>
          </cell>
        </row>
        <row r="71">
          <cell r="A71" t="str">
            <v>015-05-0141  -D</v>
          </cell>
        </row>
        <row r="72">
          <cell r="A72" t="str">
            <v>015-05-1889  -D</v>
          </cell>
        </row>
        <row r="75">
          <cell r="A75" t="str">
            <v>029-25-1119  -D</v>
          </cell>
        </row>
        <row r="76">
          <cell r="A76" t="str">
            <v>029-25-1120  -D</v>
          </cell>
        </row>
        <row r="79">
          <cell r="A79" t="str">
            <v>020-00-0254  -D</v>
          </cell>
        </row>
        <row r="82">
          <cell r="A82" t="str">
            <v>184-05-1085  -D</v>
          </cell>
        </row>
        <row r="84">
          <cell r="A84" t="str">
            <v>184-22-0110  -D</v>
          </cell>
        </row>
        <row r="85">
          <cell r="A85" t="str">
            <v>184-20-0100  -D - MANUAL 0</v>
          </cell>
        </row>
        <row r="87">
          <cell r="A87" t="str">
            <v>184-10-0080  -D</v>
          </cell>
        </row>
        <row r="88">
          <cell r="A88" t="str">
            <v>184-10-0091  -D MANUAL 0</v>
          </cell>
        </row>
        <row r="89">
          <cell r="A89" t="str">
            <v>184-15-1560  -D</v>
          </cell>
        </row>
        <row r="90">
          <cell r="A90" t="str">
            <v>184-60-1699  -D</v>
          </cell>
        </row>
        <row r="93">
          <cell r="A93" t="str">
            <v>028-00-1154  -D</v>
          </cell>
        </row>
        <row r="94">
          <cell r="A94" t="str">
            <v>028-00-1152  -D</v>
          </cell>
        </row>
        <row r="97">
          <cell r="A97" t="str">
            <v>351-00-0100  -D</v>
          </cell>
        </row>
        <row r="102">
          <cell r="A102" t="str">
            <v>005-03-0408  -G</v>
          </cell>
        </row>
        <row r="103">
          <cell r="A103" t="str">
            <v>005-49-1140  -G</v>
          </cell>
        </row>
        <row r="104">
          <cell r="A104" t="str">
            <v>005-65-3106  -G</v>
          </cell>
        </row>
        <row r="105">
          <cell r="A105" t="str">
            <v>005-49-1336  -G</v>
          </cell>
        </row>
        <row r="106">
          <cell r="A106" t="str">
            <v>005-60-1230  -G</v>
          </cell>
        </row>
        <row r="107">
          <cell r="A107" t="str">
            <v>005-63-2081  -G</v>
          </cell>
        </row>
        <row r="108">
          <cell r="A108" t="str">
            <v>005-65-1902  -G</v>
          </cell>
        </row>
        <row r="109">
          <cell r="A109" t="str">
            <v>005-63-1951  -G</v>
          </cell>
        </row>
        <row r="110">
          <cell r="A110" t="str">
            <v>005-65-1908  -G</v>
          </cell>
        </row>
        <row r="111">
          <cell r="A111" t="str">
            <v>005-65-1907  -G</v>
          </cell>
        </row>
        <row r="112">
          <cell r="A112" t="str">
            <v>005-96-1106  -G</v>
          </cell>
        </row>
        <row r="115">
          <cell r="A115" t="str">
            <v>007-30-0834  -G</v>
          </cell>
        </row>
        <row r="118">
          <cell r="A118" t="str">
            <v>018-45-0231  -G</v>
          </cell>
        </row>
        <row r="119">
          <cell r="A119" t="str">
            <v>018-45-0247  -G</v>
          </cell>
        </row>
        <row r="122">
          <cell r="A122" t="str">
            <v>019-20-0208  -G</v>
          </cell>
        </row>
        <row r="125">
          <cell r="A125" t="str">
            <v>009-15-0350  -G</v>
          </cell>
        </row>
        <row r="128">
          <cell r="A128" t="str">
            <v>025-03-0223  -G</v>
          </cell>
        </row>
        <row r="129">
          <cell r="A129" t="str">
            <v>025-03-0313  -G</v>
          </cell>
        </row>
        <row r="130">
          <cell r="A130" t="str">
            <v>025-03-0233  -G</v>
          </cell>
        </row>
        <row r="131">
          <cell r="A131" t="str">
            <v>025-06-0198  -G</v>
          </cell>
        </row>
        <row r="132">
          <cell r="A132" t="str">
            <v>025-09-0183  -G</v>
          </cell>
        </row>
        <row r="133">
          <cell r="A133" t="str">
            <v>025-09-0200  -G</v>
          </cell>
        </row>
        <row r="134">
          <cell r="A134" t="str">
            <v>025-12-0186  -G</v>
          </cell>
        </row>
        <row r="135">
          <cell r="A135" t="str">
            <v>025-09-0343  -G</v>
          </cell>
        </row>
        <row r="138">
          <cell r="A138" t="str">
            <v>010-76-2628  -G</v>
          </cell>
        </row>
        <row r="141">
          <cell r="A141" t="str">
            <v>021-70-1752  -G</v>
          </cell>
        </row>
        <row r="144">
          <cell r="A144" t="str">
            <v>015-05-0136  -G</v>
          </cell>
        </row>
        <row r="147">
          <cell r="A147" t="str">
            <v>029-25-1119  -G</v>
          </cell>
        </row>
        <row r="151">
          <cell r="A151" t="str">
            <v>184-10-1916  -G</v>
          </cell>
        </row>
        <row r="153">
          <cell r="A153" t="str">
            <v>184-15-0301  -G</v>
          </cell>
        </row>
        <row r="154">
          <cell r="A154" t="str">
            <v>184-15-0409  -G</v>
          </cell>
        </row>
        <row r="155">
          <cell r="A155" t="str">
            <v>184-15-0402  -G - MANUAL 0</v>
          </cell>
        </row>
        <row r="158">
          <cell r="A158" t="str">
            <v>184-22-0110  -G</v>
          </cell>
        </row>
        <row r="159">
          <cell r="A159" t="str">
            <v>184-22-0410  -G</v>
          </cell>
        </row>
        <row r="160">
          <cell r="A160" t="str">
            <v>184-20-0100  -G</v>
          </cell>
        </row>
        <row r="161">
          <cell r="A161" t="str">
            <v>184-15-1264  -G</v>
          </cell>
        </row>
        <row r="162">
          <cell r="A162" t="str">
            <v>184-22-0401  -G</v>
          </cell>
        </row>
        <row r="165">
          <cell r="A165" t="str">
            <v>028-00-1154  -G</v>
          </cell>
        </row>
        <row r="168">
          <cell r="A168" t="str">
            <v>351-00-0100  -G</v>
          </cell>
        </row>
      </sheetData>
      <sheetData sheetId="1"/>
      <sheetData sheetId="2"/>
      <sheetData sheetId="3"/>
      <sheetData sheetId="4"/>
      <sheetData sheetId="5"/>
      <sheetData sheetId="6"/>
      <sheetData sheetId="7"/>
      <sheetData sheetId="8"/>
      <sheetData sheetId="9"/>
      <sheetData sheetId="10">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29</v>
          </cell>
          <cell r="E2">
            <v>28.72</v>
          </cell>
          <cell r="F2">
            <v>0</v>
          </cell>
          <cell r="G2">
            <v>-29</v>
          </cell>
          <cell r="H2">
            <v>-29</v>
          </cell>
          <cell r="I2">
            <v>0</v>
          </cell>
        </row>
        <row r="3">
          <cell r="A3" t="str">
            <v>005-49-3301  -D</v>
          </cell>
          <cell r="B3" t="str">
            <v xml:space="preserve">Department of Agriculture                                       </v>
          </cell>
          <cell r="C3" t="str">
            <v xml:space="preserve">Farm Storage Facility Loans Program Account                     </v>
          </cell>
          <cell r="D3">
            <v>8</v>
          </cell>
          <cell r="E3">
            <v>7.65</v>
          </cell>
          <cell r="F3">
            <v>0</v>
          </cell>
          <cell r="G3">
            <v>23</v>
          </cell>
          <cell r="H3">
            <v>22.82</v>
          </cell>
          <cell r="I3">
            <v>0</v>
          </cell>
        </row>
        <row r="4">
          <cell r="A4" t="str">
            <v>005-49-3303  -D</v>
          </cell>
          <cell r="B4" t="str">
            <v xml:space="preserve">Department of Agriculture                                       </v>
          </cell>
          <cell r="C4" t="str">
            <v xml:space="preserve">Emergency Boll Weevil Loan Program Account                      </v>
          </cell>
          <cell r="D4">
            <v>0</v>
          </cell>
          <cell r="E4">
            <v>0.1</v>
          </cell>
          <cell r="F4">
            <v>0</v>
          </cell>
          <cell r="G4">
            <v>0</v>
          </cell>
          <cell r="H4">
            <v>0</v>
          </cell>
          <cell r="I4">
            <v>0</v>
          </cell>
        </row>
        <row r="5">
          <cell r="A5" t="str">
            <v>005-60-1230  -D</v>
          </cell>
          <cell r="B5" t="str">
            <v xml:space="preserve">Department of Agriculture                                       </v>
          </cell>
          <cell r="C5" t="str">
            <v>Rural Electrification and Telecommunications Loans Program Accou</v>
          </cell>
          <cell r="D5">
            <v>165</v>
          </cell>
          <cell r="E5">
            <v>165.34</v>
          </cell>
          <cell r="F5">
            <v>0</v>
          </cell>
          <cell r="G5">
            <v>114</v>
          </cell>
          <cell r="H5">
            <v>114.4</v>
          </cell>
          <cell r="I5">
            <v>0</v>
          </cell>
        </row>
        <row r="6">
          <cell r="A6" t="str">
            <v>005-60-1231  -D</v>
          </cell>
          <cell r="B6" t="str">
            <v xml:space="preserve">Department of Agriculture                                       </v>
          </cell>
          <cell r="C6" t="str">
            <v xml:space="preserve">Rural Telephone Bank Program Account                            </v>
          </cell>
          <cell r="D6">
            <v>3</v>
          </cell>
          <cell r="E6">
            <v>2.95</v>
          </cell>
          <cell r="F6">
            <v>0</v>
          </cell>
          <cell r="G6">
            <v>3</v>
          </cell>
          <cell r="H6">
            <v>3.21</v>
          </cell>
          <cell r="I6">
            <v>0</v>
          </cell>
        </row>
        <row r="7">
          <cell r="A7" t="str">
            <v>005-60-1232  -D</v>
          </cell>
          <cell r="B7" t="str">
            <v xml:space="preserve">Department of Agriculture                                       </v>
          </cell>
          <cell r="C7" t="str">
            <v xml:space="preserve">Distance Learning, Telemedicine, and Broadband Program          </v>
          </cell>
          <cell r="D7">
            <v>-42</v>
          </cell>
          <cell r="E7">
            <v>-41.17</v>
          </cell>
          <cell r="F7">
            <v>-1</v>
          </cell>
          <cell r="G7">
            <v>41</v>
          </cell>
          <cell r="H7">
            <v>41.11</v>
          </cell>
          <cell r="I7">
            <v>0</v>
          </cell>
        </row>
        <row r="8">
          <cell r="A8" t="str">
            <v>005-60-1980  -D</v>
          </cell>
          <cell r="B8" t="str">
            <v xml:space="preserve">Department of Agriculture                                       </v>
          </cell>
          <cell r="C8" t="str">
            <v xml:space="preserve">Rural Water and Waste Disposal Program Account                  </v>
          </cell>
          <cell r="D8">
            <v>30</v>
          </cell>
          <cell r="E8">
            <v>30.5</v>
          </cell>
          <cell r="F8">
            <v>0</v>
          </cell>
          <cell r="G8">
            <v>48</v>
          </cell>
          <cell r="H8">
            <v>48.21</v>
          </cell>
          <cell r="I8">
            <v>0</v>
          </cell>
        </row>
        <row r="9">
          <cell r="A9" t="str">
            <v>005-63-1951  -D</v>
          </cell>
          <cell r="B9" t="str">
            <v xml:space="preserve">Department of Agriculture                                       </v>
          </cell>
          <cell r="C9" t="str">
            <v xml:space="preserve">Rural Community Facilities Program Account                      </v>
          </cell>
          <cell r="D9">
            <v>27</v>
          </cell>
          <cell r="E9">
            <v>26.99</v>
          </cell>
          <cell r="F9">
            <v>0</v>
          </cell>
          <cell r="G9">
            <v>115</v>
          </cell>
          <cell r="H9">
            <v>115.21</v>
          </cell>
          <cell r="I9">
            <v>0</v>
          </cell>
        </row>
        <row r="10">
          <cell r="A10" t="str">
            <v>005-63-2002  -D</v>
          </cell>
          <cell r="B10" t="str">
            <v xml:space="preserve">Department of Agriculture                                       </v>
          </cell>
          <cell r="C10" t="str">
            <v xml:space="preserve">Multifamily Housing Revitalization Program Account              </v>
          </cell>
          <cell r="D10">
            <v>-14</v>
          </cell>
          <cell r="E10">
            <v>-14.61</v>
          </cell>
          <cell r="F10">
            <v>1</v>
          </cell>
          <cell r="G10">
            <v>-4</v>
          </cell>
          <cell r="H10">
            <v>-3.38</v>
          </cell>
          <cell r="I10">
            <v>-1</v>
          </cell>
        </row>
        <row r="11">
          <cell r="A11" t="str">
            <v>005-63-2081  -D</v>
          </cell>
          <cell r="B11" t="str">
            <v xml:space="preserve">Department of Agriculture                                       </v>
          </cell>
          <cell r="C11" t="str">
            <v xml:space="preserve">Rural Housing Insurance Fund Program Account                    </v>
          </cell>
          <cell r="D11">
            <v>-18</v>
          </cell>
          <cell r="E11">
            <v>-17.75</v>
          </cell>
          <cell r="F11">
            <v>0</v>
          </cell>
          <cell r="G11">
            <v>9</v>
          </cell>
          <cell r="H11">
            <v>8.9</v>
          </cell>
          <cell r="I11">
            <v>0</v>
          </cell>
        </row>
        <row r="12">
          <cell r="A12" t="str">
            <v>005-65-1902  -D</v>
          </cell>
          <cell r="B12" t="str">
            <v xml:space="preserve">Department of Agriculture                                       </v>
          </cell>
          <cell r="C12" t="str">
            <v xml:space="preserve">Rural Business Program Account                                  </v>
          </cell>
          <cell r="D12">
            <v>0</v>
          </cell>
          <cell r="E12">
            <v>-0.21</v>
          </cell>
          <cell r="F12">
            <v>0</v>
          </cell>
          <cell r="G12">
            <v>2</v>
          </cell>
          <cell r="H12">
            <v>2.0299999999999998</v>
          </cell>
          <cell r="I12">
            <v>0</v>
          </cell>
        </row>
        <row r="13">
          <cell r="A13" t="str">
            <v>005-65-1955  -D</v>
          </cell>
          <cell r="B13" t="str">
            <v xml:space="preserve">Department of Agriculture                                       </v>
          </cell>
          <cell r="C13" t="str">
            <v xml:space="preserve">Rural Microenterprise Investment Program Account                </v>
          </cell>
          <cell r="D13">
            <v>0</v>
          </cell>
          <cell r="E13">
            <v>-0.02</v>
          </cell>
          <cell r="F13">
            <v>0</v>
          </cell>
          <cell r="G13">
            <v>-2</v>
          </cell>
          <cell r="H13">
            <v>-2.2400000000000002</v>
          </cell>
          <cell r="I13">
            <v>0</v>
          </cell>
        </row>
        <row r="14">
          <cell r="A14" t="str">
            <v>005-65-2069  -D</v>
          </cell>
          <cell r="B14" t="str">
            <v xml:space="preserve">Department of Agriculture                                       </v>
          </cell>
          <cell r="C14" t="str">
            <v xml:space="preserve">Intermediary Relending Program Fund Account                     </v>
          </cell>
          <cell r="D14">
            <v>-1</v>
          </cell>
          <cell r="E14">
            <v>-1.2</v>
          </cell>
          <cell r="F14">
            <v>0</v>
          </cell>
          <cell r="G14">
            <v>-3</v>
          </cell>
          <cell r="H14">
            <v>-2.77</v>
          </cell>
          <cell r="I14">
            <v>0</v>
          </cell>
        </row>
        <row r="15">
          <cell r="A15" t="str">
            <v>005-65-3108  -D</v>
          </cell>
          <cell r="B15" t="str">
            <v xml:space="preserve">Department of Agriculture                                       </v>
          </cell>
          <cell r="C15" t="str">
            <v xml:space="preserve">Rural Economic Development Loans Program Account                </v>
          </cell>
          <cell r="D15">
            <v>-2</v>
          </cell>
          <cell r="E15">
            <v>-1.66</v>
          </cell>
          <cell r="F15">
            <v>0</v>
          </cell>
          <cell r="G15">
            <v>-2</v>
          </cell>
          <cell r="H15">
            <v>-1.85</v>
          </cell>
          <cell r="I15">
            <v>0</v>
          </cell>
        </row>
        <row r="16">
          <cell r="A16" t="str">
            <v>005-68-2277  -D</v>
          </cell>
          <cell r="B16" t="str">
            <v xml:space="preserve">Department of Agriculture                                       </v>
          </cell>
          <cell r="C16" t="str">
            <v>Public Law 480 Title I Direct Credit and Food for Progress Progr</v>
          </cell>
          <cell r="D16">
            <v>8</v>
          </cell>
          <cell r="E16">
            <v>7.48</v>
          </cell>
          <cell r="F16">
            <v>1</v>
          </cell>
          <cell r="G16">
            <v>-6</v>
          </cell>
          <cell r="H16">
            <v>-6.34</v>
          </cell>
          <cell r="I16">
            <v>0</v>
          </cell>
        </row>
        <row r="17">
          <cell r="A17" t="str">
            <v>006-48-1456  -D</v>
          </cell>
          <cell r="B17" t="str">
            <v xml:space="preserve">Department of Commerce                                          </v>
          </cell>
          <cell r="C17" t="str">
            <v xml:space="preserve">Fisheries Finance Program Account                               </v>
          </cell>
          <cell r="D17">
            <v>0</v>
          </cell>
          <cell r="E17">
            <v>-0.57999999999999996</v>
          </cell>
          <cell r="F17">
            <v>1</v>
          </cell>
          <cell r="G17">
            <v>-5</v>
          </cell>
          <cell r="H17">
            <v>-5.48</v>
          </cell>
          <cell r="I17">
            <v>0</v>
          </cell>
        </row>
        <row r="18">
          <cell r="A18" t="str">
            <v>007-30-0834  -D</v>
          </cell>
          <cell r="B18" t="str">
            <v xml:space="preserve">Department of Defense--Military Programs                        </v>
          </cell>
          <cell r="C18" t="str">
            <v xml:space="preserve">Department of Defense Family Housing Improvement Fund           </v>
          </cell>
          <cell r="D18">
            <v>-20</v>
          </cell>
          <cell r="E18">
            <v>-20.3</v>
          </cell>
          <cell r="F18">
            <v>0</v>
          </cell>
          <cell r="G18">
            <v>-7</v>
          </cell>
          <cell r="H18">
            <v>-7.64</v>
          </cell>
          <cell r="I18">
            <v>1</v>
          </cell>
        </row>
        <row r="19">
          <cell r="A19" t="str">
            <v>009-38-0118  -D</v>
          </cell>
          <cell r="B19" t="str">
            <v xml:space="preserve">Department of Health and Human Services                         </v>
          </cell>
          <cell r="C19" t="str">
            <v xml:space="preserve">Consumer Operated and Oriented Plan Program Account             </v>
          </cell>
          <cell r="D19">
            <v>212</v>
          </cell>
          <cell r="E19">
            <v>211.4</v>
          </cell>
          <cell r="F19">
            <v>1</v>
          </cell>
          <cell r="G19">
            <v>231</v>
          </cell>
          <cell r="H19">
            <v>231.24</v>
          </cell>
          <cell r="I19">
            <v>0</v>
          </cell>
        </row>
        <row r="20">
          <cell r="A20" t="str">
            <v>009-38-0516  -D</v>
          </cell>
          <cell r="D20">
            <v>0</v>
          </cell>
          <cell r="F20">
            <v>0</v>
          </cell>
          <cell r="G20">
            <v>0</v>
          </cell>
          <cell r="I20">
            <v>0</v>
          </cell>
        </row>
        <row r="21">
          <cell r="A21" t="str">
            <v>009-38-0524  -D</v>
          </cell>
          <cell r="B21" t="str">
            <v xml:space="preserve">Department of Health and Human Services                         </v>
          </cell>
          <cell r="C21" t="str">
            <v xml:space="preserve">Consumer Operated and Oriented Plan Program Contingency Fund    </v>
          </cell>
          <cell r="D21">
            <v>124</v>
          </cell>
          <cell r="E21">
            <v>123.51</v>
          </cell>
          <cell r="F21">
            <v>0</v>
          </cell>
          <cell r="G21">
            <v>4</v>
          </cell>
          <cell r="H21">
            <v>3.83</v>
          </cell>
          <cell r="I21">
            <v>0</v>
          </cell>
        </row>
        <row r="22">
          <cell r="A22" t="str">
            <v>010-10-0685  -D</v>
          </cell>
          <cell r="B22" t="str">
            <v xml:space="preserve">Department of the Interior                                      </v>
          </cell>
          <cell r="C22" t="str">
            <v xml:space="preserve">Bureau of Reclamation Loan Program Account                      </v>
          </cell>
          <cell r="D22">
            <v>0</v>
          </cell>
          <cell r="E22">
            <v>-0.23</v>
          </cell>
          <cell r="F22">
            <v>0</v>
          </cell>
          <cell r="G22">
            <v>0</v>
          </cell>
          <cell r="H22">
            <v>0.02</v>
          </cell>
          <cell r="I22">
            <v>0</v>
          </cell>
        </row>
        <row r="23">
          <cell r="A23" t="str">
            <v>010-76-2628  -D</v>
          </cell>
          <cell r="B23" t="str">
            <v xml:space="preserve">Department of the Interior                                      </v>
          </cell>
          <cell r="C23" t="str">
            <v xml:space="preserve">Indian Guaranteed Loan Program Account                          </v>
          </cell>
          <cell r="D23">
            <v>1</v>
          </cell>
          <cell r="E23">
            <v>0.72</v>
          </cell>
          <cell r="F23">
            <v>0</v>
          </cell>
          <cell r="G23">
            <v>1</v>
          </cell>
          <cell r="H23">
            <v>0.75</v>
          </cell>
          <cell r="I23">
            <v>0</v>
          </cell>
        </row>
        <row r="24">
          <cell r="A24" t="str">
            <v>010-85-0412  -D</v>
          </cell>
          <cell r="B24" t="str">
            <v xml:space="preserve">Department of the Interior                                      </v>
          </cell>
          <cell r="C24" t="str">
            <v xml:space="preserve">Assistance to Territories                                       </v>
          </cell>
          <cell r="D24">
            <v>0</v>
          </cell>
          <cell r="E24">
            <v>-0.1</v>
          </cell>
          <cell r="F24">
            <v>0</v>
          </cell>
          <cell r="G24">
            <v>0</v>
          </cell>
          <cell r="H24">
            <v>-7.0000000000000007E-2</v>
          </cell>
          <cell r="I24">
            <v>0</v>
          </cell>
        </row>
        <row r="25">
          <cell r="A25" t="str">
            <v>014-05-0601  -D</v>
          </cell>
          <cell r="B25" t="str">
            <v xml:space="preserve">Department of State                                             </v>
          </cell>
          <cell r="C25" t="str">
            <v xml:space="preserve">Repatriation Loans Program Account                              </v>
          </cell>
          <cell r="D25">
            <v>-1</v>
          </cell>
          <cell r="E25">
            <v>-0.97</v>
          </cell>
          <cell r="F25">
            <v>0</v>
          </cell>
          <cell r="G25">
            <v>-1</v>
          </cell>
          <cell r="H25">
            <v>-0.8</v>
          </cell>
          <cell r="I25">
            <v>0</v>
          </cell>
        </row>
        <row r="26">
          <cell r="A26" t="str">
            <v>015-05-0126  -D</v>
          </cell>
          <cell r="B26" t="str">
            <v xml:space="preserve">Department of the Treasury                                      </v>
          </cell>
          <cell r="C26" t="str">
            <v xml:space="preserve">GSE Mortgage-backed Securities Purchase Program Account         </v>
          </cell>
          <cell r="D26">
            <v>-73</v>
          </cell>
          <cell r="E26">
            <v>-72.510000000000005</v>
          </cell>
          <cell r="F26">
            <v>0</v>
          </cell>
          <cell r="G26">
            <v>-5</v>
          </cell>
          <cell r="H26">
            <v>-4.6900000000000004</v>
          </cell>
          <cell r="I26">
            <v>0</v>
          </cell>
        </row>
        <row r="27">
          <cell r="A27" t="str">
            <v>015-05-0127  -D</v>
          </cell>
          <cell r="D27">
            <v>0</v>
          </cell>
          <cell r="F27">
            <v>0</v>
          </cell>
          <cell r="G27">
            <v>0</v>
          </cell>
          <cell r="I27">
            <v>0</v>
          </cell>
        </row>
        <row r="28">
          <cell r="A28" t="str">
            <v>015-05-0132  -D</v>
          </cell>
          <cell r="B28" t="str">
            <v xml:space="preserve">Department of the Treasury                                      </v>
          </cell>
          <cell r="C28" t="str">
            <v xml:space="preserve">Troubled Asset Relief Program Account                           </v>
          </cell>
          <cell r="D28">
            <v>-4</v>
          </cell>
          <cell r="E28">
            <v>-4.05</v>
          </cell>
          <cell r="F28">
            <v>0</v>
          </cell>
          <cell r="G28">
            <v>-10</v>
          </cell>
          <cell r="H28">
            <v>-10.039999999999999</v>
          </cell>
          <cell r="I28">
            <v>0</v>
          </cell>
        </row>
        <row r="29">
          <cell r="A29" t="str">
            <v>015-05-0134  -D</v>
          </cell>
          <cell r="B29" t="str">
            <v xml:space="preserve">Department of the Treasury                                      </v>
          </cell>
          <cell r="C29" t="str">
            <v xml:space="preserve">Troubled Asset Relief Program Equity Purchase Program           </v>
          </cell>
          <cell r="D29">
            <v>-4</v>
          </cell>
          <cell r="E29">
            <v>-3.99</v>
          </cell>
          <cell r="F29">
            <v>0</v>
          </cell>
          <cell r="G29">
            <v>-5</v>
          </cell>
          <cell r="H29">
            <v>-5.53</v>
          </cell>
          <cell r="I29">
            <v>1</v>
          </cell>
        </row>
        <row r="30">
          <cell r="A30" t="str">
            <v>015-05-0141  -D</v>
          </cell>
          <cell r="B30" t="str">
            <v xml:space="preserve">Department of the Treasury                                      </v>
          </cell>
          <cell r="C30" t="str">
            <v xml:space="preserve">Small Business Lending Fund Program Account                     </v>
          </cell>
          <cell r="D30">
            <v>42</v>
          </cell>
          <cell r="E30">
            <v>42.13</v>
          </cell>
          <cell r="F30">
            <v>0</v>
          </cell>
          <cell r="G30">
            <v>1</v>
          </cell>
          <cell r="H30">
            <v>1.04</v>
          </cell>
          <cell r="I30">
            <v>0</v>
          </cell>
        </row>
        <row r="31">
          <cell r="A31" t="str">
            <v>015-05-1881  -D</v>
          </cell>
          <cell r="B31" t="str">
            <v xml:space="preserve">Department of the Treasury                                      </v>
          </cell>
          <cell r="C31" t="str">
            <v>Community Development Financial Institutions Fund Program Accoun</v>
          </cell>
          <cell r="D31">
            <v>-7</v>
          </cell>
          <cell r="E31">
            <v>-6.53</v>
          </cell>
          <cell r="F31">
            <v>0</v>
          </cell>
          <cell r="G31">
            <v>-7</v>
          </cell>
          <cell r="H31">
            <v>-7.84</v>
          </cell>
          <cell r="I31">
            <v>1</v>
          </cell>
        </row>
        <row r="32">
          <cell r="A32" t="str">
            <v>018-40-0241  -D</v>
          </cell>
          <cell r="B32" t="str">
            <v xml:space="preserve">Department of Education                                         </v>
          </cell>
          <cell r="C32" t="str">
            <v xml:space="preserve">College Housing and Academic Facilities Loans Program Account   </v>
          </cell>
          <cell r="D32">
            <v>41</v>
          </cell>
          <cell r="E32">
            <v>41.32</v>
          </cell>
          <cell r="F32">
            <v>0</v>
          </cell>
          <cell r="G32">
            <v>8</v>
          </cell>
          <cell r="H32">
            <v>7.67</v>
          </cell>
          <cell r="I32">
            <v>0</v>
          </cell>
        </row>
        <row r="33">
          <cell r="A33" t="str">
            <v>018-45-0206  -D</v>
          </cell>
          <cell r="B33" t="str">
            <v xml:space="preserve">Department of Education                                         </v>
          </cell>
          <cell r="C33" t="str">
            <v xml:space="preserve">TEACH Grant Program Account                                     </v>
          </cell>
          <cell r="D33">
            <v>40</v>
          </cell>
          <cell r="E33">
            <v>39.94</v>
          </cell>
          <cell r="F33">
            <v>0</v>
          </cell>
          <cell r="G33">
            <v>4</v>
          </cell>
          <cell r="H33">
            <v>4.0199999999999996</v>
          </cell>
          <cell r="I33">
            <v>0</v>
          </cell>
        </row>
        <row r="34">
          <cell r="A34" t="str">
            <v>018-45-0217  -D</v>
          </cell>
          <cell r="B34" t="str">
            <v xml:space="preserve">Department of Education                                         </v>
          </cell>
          <cell r="C34" t="str">
            <v xml:space="preserve">Federal Perkins Loan Program Account                            </v>
          </cell>
          <cell r="D34">
            <v>0</v>
          </cell>
          <cell r="F34">
            <v>0</v>
          </cell>
          <cell r="G34">
            <v>0</v>
          </cell>
          <cell r="I34">
            <v>0</v>
          </cell>
        </row>
        <row r="35">
          <cell r="A35" t="str">
            <v>018-45-0231  -D</v>
          </cell>
          <cell r="B35" t="str">
            <v xml:space="preserve">Department of Education                                         </v>
          </cell>
          <cell r="C35" t="str">
            <v xml:space="preserve">Federal Family Education Loan Program Account                   </v>
          </cell>
          <cell r="D35">
            <v>658</v>
          </cell>
          <cell r="E35">
            <v>658.38</v>
          </cell>
          <cell r="F35">
            <v>0</v>
          </cell>
          <cell r="G35">
            <v>2345</v>
          </cell>
          <cell r="H35">
            <v>2344.96</v>
          </cell>
          <cell r="I35">
            <v>0</v>
          </cell>
        </row>
        <row r="36">
          <cell r="A36" t="str">
            <v>018-45-0243  -D</v>
          </cell>
          <cell r="B36" t="str">
            <v xml:space="preserve">Department of Education                                         </v>
          </cell>
          <cell r="C36" t="str">
            <v xml:space="preserve">Federal Direct Student Loan Program Account                     </v>
          </cell>
          <cell r="D36">
            <v>-8861</v>
          </cell>
          <cell r="E36">
            <v>-8860.6</v>
          </cell>
          <cell r="F36">
            <v>0</v>
          </cell>
          <cell r="G36">
            <v>22046</v>
          </cell>
          <cell r="H36">
            <v>22046.12</v>
          </cell>
          <cell r="I36">
            <v>0</v>
          </cell>
        </row>
        <row r="37">
          <cell r="A37" t="str">
            <v>019-20-0208  -D</v>
          </cell>
          <cell r="B37" t="str">
            <v xml:space="preserve">Department of Energy                                            </v>
          </cell>
          <cell r="C37" t="str">
            <v xml:space="preserve">Title 17 Innovative Technology Loan Guarantee Program           </v>
          </cell>
          <cell r="D37">
            <v>-216</v>
          </cell>
          <cell r="E37">
            <v>-216.42</v>
          </cell>
          <cell r="F37">
            <v>0</v>
          </cell>
          <cell r="G37">
            <v>-205</v>
          </cell>
          <cell r="H37">
            <v>-204.97</v>
          </cell>
          <cell r="I37">
            <v>0</v>
          </cell>
        </row>
        <row r="38">
          <cell r="A38" t="str">
            <v>019-20-0322  -D</v>
          </cell>
          <cell r="B38" t="str">
            <v xml:space="preserve">Department of Energy                                            </v>
          </cell>
          <cell r="C38" t="str">
            <v xml:space="preserve">Advanced Technology Vehicles Manufacturing Loan Program Account </v>
          </cell>
          <cell r="D38">
            <v>-74</v>
          </cell>
          <cell r="E38">
            <v>-73.790000000000006</v>
          </cell>
          <cell r="F38">
            <v>0</v>
          </cell>
          <cell r="G38">
            <v>-18</v>
          </cell>
          <cell r="H38">
            <v>-17.62</v>
          </cell>
          <cell r="I38">
            <v>0</v>
          </cell>
        </row>
        <row r="39">
          <cell r="A39" t="str">
            <v>020-00-0118  -D</v>
          </cell>
          <cell r="B39" t="str">
            <v xml:space="preserve">Environmental Protection Agency                                 </v>
          </cell>
          <cell r="C39" t="str">
            <v xml:space="preserve">Abatement, Control, and Compliance Loan Program Account         </v>
          </cell>
          <cell r="D39">
            <v>0</v>
          </cell>
          <cell r="F39">
            <v>0</v>
          </cell>
          <cell r="G39">
            <v>0</v>
          </cell>
          <cell r="I39">
            <v>0</v>
          </cell>
        </row>
        <row r="40">
          <cell r="A40" t="str">
            <v>020-00-0254  -D</v>
          </cell>
          <cell r="D40">
            <v>0</v>
          </cell>
          <cell r="F40">
            <v>0</v>
          </cell>
          <cell r="G40">
            <v>0</v>
          </cell>
          <cell r="I40">
            <v>0</v>
          </cell>
        </row>
        <row r="41">
          <cell r="A41" t="str">
            <v>021-02-8541  -D</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87</v>
          </cell>
          <cell r="E42">
            <v>86.52</v>
          </cell>
          <cell r="F42">
            <v>0</v>
          </cell>
          <cell r="G42">
            <v>-1</v>
          </cell>
          <cell r="H42">
            <v>-0.8</v>
          </cell>
          <cell r="I42">
            <v>0</v>
          </cell>
        </row>
        <row r="43">
          <cell r="A43" t="str">
            <v>021-15-0542  -D</v>
          </cell>
          <cell r="B43" t="str">
            <v xml:space="preserve">Department of Transportation                                    </v>
          </cell>
          <cell r="C43" t="str">
            <v>TIFIA General Fund Program Account, Federal Highway Administrati</v>
          </cell>
          <cell r="D43">
            <v>-4</v>
          </cell>
          <cell r="E43">
            <v>-3.64</v>
          </cell>
          <cell r="F43">
            <v>0</v>
          </cell>
          <cell r="G43">
            <v>-10</v>
          </cell>
          <cell r="H43">
            <v>-10.24</v>
          </cell>
          <cell r="I43">
            <v>0</v>
          </cell>
        </row>
        <row r="44">
          <cell r="A44" t="str">
            <v>021-15-0543  -D</v>
          </cell>
          <cell r="D44">
            <v>0</v>
          </cell>
          <cell r="F44">
            <v>0</v>
          </cell>
          <cell r="G44">
            <v>0</v>
          </cell>
          <cell r="I44">
            <v>0</v>
          </cell>
        </row>
        <row r="45">
          <cell r="A45" t="str">
            <v>021-15-8083  -D</v>
          </cell>
          <cell r="B45" t="str">
            <v xml:space="preserve">Department of Transportation                                    </v>
          </cell>
          <cell r="C45" t="str">
            <v xml:space="preserve">Federal-aid Highways                                            </v>
          </cell>
          <cell r="D45">
            <v>-659</v>
          </cell>
          <cell r="E45">
            <v>-497.49</v>
          </cell>
          <cell r="F45">
            <v>-162</v>
          </cell>
          <cell r="G45">
            <v>-344</v>
          </cell>
          <cell r="H45">
            <v>-234.97</v>
          </cell>
          <cell r="I45">
            <v>-109</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-44</v>
          </cell>
          <cell r="E47">
            <v>-43.83</v>
          </cell>
          <cell r="F47">
            <v>0</v>
          </cell>
          <cell r="G47">
            <v>49</v>
          </cell>
          <cell r="H47">
            <v>49.68</v>
          </cell>
          <cell r="I47">
            <v>-1</v>
          </cell>
        </row>
        <row r="48">
          <cell r="A48" t="str">
            <v>024-70-0703  -D</v>
          </cell>
          <cell r="B48" t="str">
            <v xml:space="preserve">Department of Homeland Security                                 </v>
          </cell>
          <cell r="C48" t="str">
            <v xml:space="preserve">Disaster Assistance Direct Loan Program Account                 </v>
          </cell>
          <cell r="D48">
            <v>-5</v>
          </cell>
          <cell r="E48">
            <v>-4.87</v>
          </cell>
          <cell r="F48">
            <v>0</v>
          </cell>
          <cell r="G48">
            <v>-57</v>
          </cell>
          <cell r="H48">
            <v>-56.92</v>
          </cell>
          <cell r="I48">
            <v>0</v>
          </cell>
        </row>
        <row r="49">
          <cell r="A49" t="str">
            <v>025-09-0183  -D</v>
          </cell>
          <cell r="B49" t="str">
            <v xml:space="preserve">Department of Housing and Urban Development                     </v>
          </cell>
          <cell r="C49" t="str">
            <v xml:space="preserve">FHA-Mutual Mortgage Insurance Program Account                   </v>
          </cell>
          <cell r="D49">
            <v>0</v>
          </cell>
          <cell r="F49">
            <v>0</v>
          </cell>
          <cell r="G49">
            <v>0</v>
          </cell>
          <cell r="I49">
            <v>0</v>
          </cell>
        </row>
        <row r="50">
          <cell r="A50" t="str">
            <v>025-09-0200  -D</v>
          </cell>
          <cell r="B50" t="str">
            <v xml:space="preserve">Department of Housing and Urban Development                     </v>
          </cell>
          <cell r="C50" t="str">
            <v xml:space="preserve">FHA-General and Special Risk Program Account                    </v>
          </cell>
          <cell r="D50">
            <v>87</v>
          </cell>
          <cell r="E50">
            <v>86.46</v>
          </cell>
          <cell r="F50">
            <v>1</v>
          </cell>
          <cell r="G50">
            <v>33</v>
          </cell>
          <cell r="H50">
            <v>32.72</v>
          </cell>
          <cell r="I50">
            <v>0</v>
          </cell>
        </row>
        <row r="51">
          <cell r="A51" t="str">
            <v>025-09-0306  -D</v>
          </cell>
          <cell r="B51" t="str">
            <v xml:space="preserve">Department of Housing and Urban Development                     </v>
          </cell>
          <cell r="C51" t="str">
            <v xml:space="preserve">Green Retrofit Program for Multifamily Housing, Recovery Act    </v>
          </cell>
          <cell r="D51">
            <v>-7</v>
          </cell>
          <cell r="E51">
            <v>-7.42</v>
          </cell>
          <cell r="F51">
            <v>0</v>
          </cell>
          <cell r="G51">
            <v>-2</v>
          </cell>
          <cell r="H51">
            <v>-2.3199999999999998</v>
          </cell>
          <cell r="I51">
            <v>0</v>
          </cell>
        </row>
        <row r="52">
          <cell r="A52" t="str">
            <v>025-09-0407  -D</v>
          </cell>
          <cell r="B52" t="str">
            <v xml:space="preserve">Department of Housing and Urban Development                     </v>
          </cell>
          <cell r="C52" t="str">
            <v xml:space="preserve">Emergency Homeowners' Relief Fund                               </v>
          </cell>
          <cell r="D52">
            <v>0</v>
          </cell>
          <cell r="F52">
            <v>0</v>
          </cell>
          <cell r="G52">
            <v>-2</v>
          </cell>
          <cell r="H52">
            <v>-1.75</v>
          </cell>
          <cell r="I52">
            <v>0</v>
          </cell>
        </row>
        <row r="53">
          <cell r="A53" t="str">
            <v>028-00-1152  -D</v>
          </cell>
          <cell r="B53" t="str">
            <v xml:space="preserve">Small Business Administration                                   </v>
          </cell>
          <cell r="C53" t="str">
            <v xml:space="preserve">Disaster Loans Program Account                                  </v>
          </cell>
          <cell r="D53">
            <v>-74</v>
          </cell>
          <cell r="E53">
            <v>-73.67</v>
          </cell>
          <cell r="F53">
            <v>0</v>
          </cell>
          <cell r="G53">
            <v>62</v>
          </cell>
          <cell r="H53">
            <v>62.29</v>
          </cell>
          <cell r="I53">
            <v>0</v>
          </cell>
        </row>
        <row r="54">
          <cell r="A54" t="str">
            <v>028-00-1154  -D</v>
          </cell>
          <cell r="B54" t="str">
            <v xml:space="preserve">Small Business Administration                                   </v>
          </cell>
          <cell r="C54" t="str">
            <v xml:space="preserve">Business Loans Program Account                                  </v>
          </cell>
          <cell r="D54">
            <v>1</v>
          </cell>
          <cell r="E54">
            <v>0.76</v>
          </cell>
          <cell r="F54">
            <v>0</v>
          </cell>
          <cell r="G54">
            <v>-2</v>
          </cell>
          <cell r="H54">
            <v>-1.62</v>
          </cell>
          <cell r="I54">
            <v>0</v>
          </cell>
        </row>
        <row r="55">
          <cell r="A55" t="str">
            <v>029-25-1119  -D</v>
          </cell>
          <cell r="B55" t="str">
            <v xml:space="preserve">Department of Veterans Affairs                                  </v>
          </cell>
          <cell r="C55" t="str">
            <v xml:space="preserve">Veterans Housing Benefit Program Fund                           </v>
          </cell>
          <cell r="D55">
            <v>3</v>
          </cell>
          <cell r="E55">
            <v>2.0499999999999998</v>
          </cell>
          <cell r="F55">
            <v>1</v>
          </cell>
          <cell r="G55">
            <v>10</v>
          </cell>
          <cell r="H55">
            <v>9.42</v>
          </cell>
          <cell r="I55">
            <v>1</v>
          </cell>
        </row>
        <row r="56">
          <cell r="A56" t="str">
            <v>029-25-1120  -D</v>
          </cell>
          <cell r="B56" t="str">
            <v xml:space="preserve">Department of Veterans Affairs                                  </v>
          </cell>
          <cell r="C56" t="str">
            <v xml:space="preserve">Native American Veteran Housing Loan Program Account            </v>
          </cell>
          <cell r="D56">
            <v>1</v>
          </cell>
          <cell r="E56">
            <v>1.06</v>
          </cell>
          <cell r="F56">
            <v>0</v>
          </cell>
          <cell r="G56">
            <v>2</v>
          </cell>
          <cell r="H56">
            <v>1.47</v>
          </cell>
          <cell r="I56">
            <v>1</v>
          </cell>
        </row>
        <row r="57">
          <cell r="A57" t="str">
            <v>184-05-1085  -D</v>
          </cell>
          <cell r="B57" t="str">
            <v xml:space="preserve">International Assistance Programs                               </v>
          </cell>
          <cell r="C57" t="str">
            <v xml:space="preserve">Foreign Military Financing Loan Program Account                 </v>
          </cell>
          <cell r="D57">
            <v>104</v>
          </cell>
          <cell r="E57">
            <v>103.8</v>
          </cell>
          <cell r="F57">
            <v>0</v>
          </cell>
          <cell r="G57">
            <v>-11</v>
          </cell>
          <cell r="H57">
            <v>-10.4</v>
          </cell>
          <cell r="I57">
            <v>-1</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-35</v>
          </cell>
          <cell r="E60">
            <v>-35.53</v>
          </cell>
          <cell r="F60">
            <v>1</v>
          </cell>
          <cell r="G60">
            <v>-13</v>
          </cell>
          <cell r="H60">
            <v>-12.95</v>
          </cell>
          <cell r="I60">
            <v>0</v>
          </cell>
        </row>
        <row r="61">
          <cell r="A61" t="str">
            <v>184-22-0110  -D</v>
          </cell>
          <cell r="D61">
            <v>0</v>
          </cell>
          <cell r="F61">
            <v>0</v>
          </cell>
          <cell r="G61">
            <v>0</v>
          </cell>
          <cell r="I61">
            <v>0</v>
          </cell>
        </row>
        <row r="62">
          <cell r="A62" t="str">
            <v>184-60-0006  -D</v>
          </cell>
          <cell r="B62" t="str">
            <v xml:space="preserve">International Assistance Programs                               </v>
          </cell>
          <cell r="C62" t="str">
            <v xml:space="preserve">United States Quota IMF Direct Loan Program Account             </v>
          </cell>
          <cell r="D62">
            <v>0</v>
          </cell>
          <cell r="F62">
            <v>0</v>
          </cell>
          <cell r="G62">
            <v>0</v>
          </cell>
          <cell r="I62">
            <v>0</v>
          </cell>
        </row>
        <row r="63">
          <cell r="A63" t="str">
            <v>184-60-0085  -D</v>
          </cell>
          <cell r="B63" t="str">
            <v xml:space="preserve">International Assistance Programs                               </v>
          </cell>
          <cell r="C63" t="str">
            <v xml:space="preserve">Loans to the IMF Direct Loan Program Account                    </v>
          </cell>
          <cell r="D63">
            <v>0</v>
          </cell>
          <cell r="F63">
            <v>0</v>
          </cell>
          <cell r="G63">
            <v>0</v>
          </cell>
          <cell r="I63">
            <v>0</v>
          </cell>
        </row>
        <row r="64">
          <cell r="A64" t="str">
            <v>299-00-0010  -D</v>
          </cell>
          <cell r="D64">
            <v>0</v>
          </cell>
          <cell r="F64">
            <v>0</v>
          </cell>
          <cell r="G64">
            <v>0</v>
          </cell>
          <cell r="I64">
            <v>0</v>
          </cell>
        </row>
        <row r="65">
          <cell r="A65" t="str">
            <v>351-00-0100  -D</v>
          </cell>
          <cell r="B65" t="str">
            <v xml:space="preserve">Export-Import Bank of the United States                         </v>
          </cell>
          <cell r="C65" t="str">
            <v xml:space="preserve">Export-Import Bank Loans Program Account                        </v>
          </cell>
          <cell r="D65">
            <v>40</v>
          </cell>
          <cell r="E65">
            <v>39.6</v>
          </cell>
          <cell r="F65">
            <v>0</v>
          </cell>
          <cell r="G65">
            <v>401</v>
          </cell>
          <cell r="H65">
            <v>400.87</v>
          </cell>
          <cell r="I65">
            <v>0</v>
          </cell>
        </row>
        <row r="66">
          <cell r="A66" t="str">
            <v>356-00-0300  -D</v>
          </cell>
          <cell r="B66" t="str">
            <v xml:space="preserve">Federal Communications Commission                               </v>
          </cell>
          <cell r="C66" t="str">
            <v xml:space="preserve">Spectrum Auction Program Account                                </v>
          </cell>
          <cell r="D66">
            <v>0</v>
          </cell>
          <cell r="F66">
            <v>0</v>
          </cell>
          <cell r="G66">
            <v>0</v>
          </cell>
          <cell r="I66">
            <v>0</v>
          </cell>
        </row>
        <row r="67">
          <cell r="A67" t="str">
            <v>538-00-3740  -D</v>
          </cell>
          <cell r="B67" t="str">
            <v xml:space="preserve">National Infrastructure Bank                                    </v>
          </cell>
          <cell r="C67" t="str">
            <v xml:space="preserve">National Infrastructure Bank Program Account                    </v>
          </cell>
          <cell r="D67">
            <v>0</v>
          </cell>
          <cell r="F67">
            <v>0</v>
          </cell>
          <cell r="G67">
            <v>0</v>
          </cell>
          <cell r="I67">
            <v>0</v>
          </cell>
        </row>
        <row r="68">
          <cell r="A68" t="str">
            <v>005-49-1140  -G</v>
          </cell>
          <cell r="B68" t="str">
            <v xml:space="preserve">Department of Agriculture                                       </v>
          </cell>
          <cell r="C68" t="str">
            <v xml:space="preserve">Agricultural Credit Insurance Fund Program Account              </v>
          </cell>
          <cell r="D68">
            <v>-16</v>
          </cell>
          <cell r="E68">
            <v>-16.25</v>
          </cell>
          <cell r="F68">
            <v>0</v>
          </cell>
          <cell r="G68">
            <v>9</v>
          </cell>
          <cell r="H68">
            <v>9.18</v>
          </cell>
          <cell r="I68">
            <v>0</v>
          </cell>
        </row>
        <row r="69">
          <cell r="A69" t="str">
            <v>005-49-1336  -G</v>
          </cell>
          <cell r="B69" t="str">
            <v xml:space="preserve">Department of Agriculture                                       </v>
          </cell>
          <cell r="C69" t="str">
            <v xml:space="preserve">Commodity Credit Corporation Export Loans Program Account       </v>
          </cell>
          <cell r="D69">
            <v>6</v>
          </cell>
          <cell r="E69">
            <v>6.17</v>
          </cell>
          <cell r="F69">
            <v>0</v>
          </cell>
          <cell r="G69">
            <v>-14</v>
          </cell>
          <cell r="H69">
            <v>-13.2</v>
          </cell>
          <cell r="I69">
            <v>-1</v>
          </cell>
        </row>
        <row r="70">
          <cell r="A70" t="str">
            <v>005-53-2086  -G</v>
          </cell>
          <cell r="D70">
            <v>0</v>
          </cell>
          <cell r="F70">
            <v>0</v>
          </cell>
          <cell r="G70">
            <v>0</v>
          </cell>
          <cell r="I70">
            <v>0</v>
          </cell>
        </row>
        <row r="71">
          <cell r="A71" t="str">
            <v>005-60-1230  -G</v>
          </cell>
          <cell r="B71" t="str">
            <v xml:space="preserve">Department of Agriculture                                       </v>
          </cell>
          <cell r="C71" t="str">
            <v>Rural Electrification and Telecommunications Loans Program Accou</v>
          </cell>
          <cell r="D71">
            <v>0</v>
          </cell>
          <cell r="E71">
            <v>-0.01</v>
          </cell>
          <cell r="F71">
            <v>0</v>
          </cell>
          <cell r="G71">
            <v>0</v>
          </cell>
          <cell r="H71">
            <v>-0.01</v>
          </cell>
          <cell r="I71">
            <v>0</v>
          </cell>
        </row>
        <row r="72">
          <cell r="A72" t="str">
            <v>005-60-1232  -G</v>
          </cell>
          <cell r="B72" t="str">
            <v xml:space="preserve">Department of Agriculture                                       </v>
          </cell>
          <cell r="C72" t="str">
            <v xml:space="preserve">Distance Learning, Telemedicine, and Broadband Program          </v>
          </cell>
          <cell r="D72">
            <v>0</v>
          </cell>
          <cell r="F72">
            <v>0</v>
          </cell>
          <cell r="G72">
            <v>0</v>
          </cell>
          <cell r="I72">
            <v>0</v>
          </cell>
        </row>
        <row r="73">
          <cell r="A73" t="str">
            <v>005-60-1980  -G</v>
          </cell>
          <cell r="B73" t="str">
            <v xml:space="preserve">Department of Agriculture                                       </v>
          </cell>
          <cell r="C73" t="str">
            <v xml:space="preserve">Rural Water and Waste Disposal Program Account                  </v>
          </cell>
          <cell r="D73">
            <v>0</v>
          </cell>
          <cell r="E73">
            <v>-0.35</v>
          </cell>
          <cell r="F73">
            <v>0</v>
          </cell>
          <cell r="G73">
            <v>0</v>
          </cell>
          <cell r="H73">
            <v>-0.28999999999999998</v>
          </cell>
          <cell r="I73">
            <v>0</v>
          </cell>
        </row>
        <row r="74">
          <cell r="A74" t="str">
            <v>005-63-1951  -G</v>
          </cell>
          <cell r="B74" t="str">
            <v xml:space="preserve">Department of Agriculture                                       </v>
          </cell>
          <cell r="C74" t="str">
            <v xml:space="preserve">Rural Community Facilities Program Account                      </v>
          </cell>
          <cell r="D74">
            <v>4</v>
          </cell>
          <cell r="E74">
            <v>3.84</v>
          </cell>
          <cell r="F74">
            <v>0</v>
          </cell>
          <cell r="G74">
            <v>-3</v>
          </cell>
          <cell r="H74">
            <v>-2.85</v>
          </cell>
          <cell r="I74">
            <v>0</v>
          </cell>
        </row>
        <row r="75">
          <cell r="A75" t="str">
            <v>005-63-2081  -G</v>
          </cell>
          <cell r="B75" t="str">
            <v xml:space="preserve">Department of Agriculture                                       </v>
          </cell>
          <cell r="C75" t="str">
            <v xml:space="preserve">Rural Housing Insurance Fund Program Account                    </v>
          </cell>
          <cell r="D75">
            <v>-325</v>
          </cell>
          <cell r="E75">
            <v>-324.45999999999998</v>
          </cell>
          <cell r="F75">
            <v>-1</v>
          </cell>
          <cell r="G75">
            <v>-314</v>
          </cell>
          <cell r="H75">
            <v>-314.35000000000002</v>
          </cell>
          <cell r="I75">
            <v>0</v>
          </cell>
        </row>
        <row r="76">
          <cell r="A76" t="str">
            <v>005-65-1902  -G</v>
          </cell>
          <cell r="B76" t="str">
            <v xml:space="preserve">Department of Agriculture                                       </v>
          </cell>
          <cell r="C76" t="str">
            <v xml:space="preserve">Rural Business Program Account                                  </v>
          </cell>
          <cell r="D76">
            <v>-135</v>
          </cell>
          <cell r="E76">
            <v>-134.69</v>
          </cell>
          <cell r="F76">
            <v>0</v>
          </cell>
          <cell r="G76">
            <v>-60</v>
          </cell>
          <cell r="H76">
            <v>-59.55</v>
          </cell>
          <cell r="I76">
            <v>0</v>
          </cell>
        </row>
        <row r="77">
          <cell r="A77" t="str">
            <v>005-65-1907  -G</v>
          </cell>
          <cell r="B77" t="str">
            <v xml:space="preserve">Department of Agriculture                                       </v>
          </cell>
          <cell r="C77" t="str">
            <v xml:space="preserve">Rural Business Investment Program Account                       </v>
          </cell>
          <cell r="D77">
            <v>0</v>
          </cell>
          <cell r="E77">
            <v>-0.09</v>
          </cell>
          <cell r="F77">
            <v>0</v>
          </cell>
          <cell r="G77">
            <v>4</v>
          </cell>
          <cell r="H77">
            <v>3.7</v>
          </cell>
          <cell r="I77">
            <v>0</v>
          </cell>
        </row>
        <row r="78">
          <cell r="A78" t="str">
            <v>005-65-1908  -G</v>
          </cell>
          <cell r="B78" t="str">
            <v xml:space="preserve">Department of Agriculture                                       </v>
          </cell>
          <cell r="C78" t="str">
            <v xml:space="preserve">Rural Energy for America Program                                </v>
          </cell>
          <cell r="D78">
            <v>-7</v>
          </cell>
          <cell r="E78">
            <v>-6.78</v>
          </cell>
          <cell r="F78">
            <v>0</v>
          </cell>
          <cell r="G78">
            <v>-10</v>
          </cell>
          <cell r="H78">
            <v>-9.9600000000000009</v>
          </cell>
          <cell r="I78">
            <v>0</v>
          </cell>
        </row>
        <row r="79">
          <cell r="A79" t="str">
            <v>005-65-3106  -G</v>
          </cell>
          <cell r="B79" t="str">
            <v xml:space="preserve">Department of Agriculture                                       </v>
          </cell>
          <cell r="C79" t="str">
            <v xml:space="preserve">Biorefinery Assistance Program Account                          </v>
          </cell>
          <cell r="D79">
            <v>34</v>
          </cell>
          <cell r="E79">
            <v>34.090000000000003</v>
          </cell>
          <cell r="F79">
            <v>0</v>
          </cell>
          <cell r="G79">
            <v>-17</v>
          </cell>
          <cell r="H79">
            <v>-16.48</v>
          </cell>
          <cell r="I79">
            <v>-1</v>
          </cell>
        </row>
        <row r="80">
          <cell r="A80" t="str">
            <v>006-05-0121  -G</v>
          </cell>
          <cell r="D80">
            <v>0</v>
          </cell>
          <cell r="F80">
            <v>0</v>
          </cell>
          <cell r="G80">
            <v>0</v>
          </cell>
          <cell r="I80">
            <v>0</v>
          </cell>
        </row>
        <row r="81">
          <cell r="A81" t="str">
            <v>006-05-0122  -G</v>
          </cell>
          <cell r="B81" t="str">
            <v xml:space="preserve">Department of Commerce                                          </v>
          </cell>
          <cell r="C81" t="str">
            <v xml:space="preserve">Emergency Steel, Oil, and Gas Guaranteed Loan Program Account   </v>
          </cell>
          <cell r="D81">
            <v>0</v>
          </cell>
          <cell r="F81">
            <v>0</v>
          </cell>
          <cell r="G81">
            <v>0</v>
          </cell>
          <cell r="I81">
            <v>0</v>
          </cell>
        </row>
        <row r="82">
          <cell r="A82" t="str">
            <v>006-06-2050  -G</v>
          </cell>
          <cell r="B82" t="str">
            <v xml:space="preserve">Department of Commerce                                          </v>
          </cell>
          <cell r="C82" t="str">
            <v xml:space="preserve">Economic Development Assistance Programs                        </v>
          </cell>
          <cell r="D82">
            <v>0</v>
          </cell>
          <cell r="F82">
            <v>0</v>
          </cell>
          <cell r="G82">
            <v>0</v>
          </cell>
          <cell r="I82">
            <v>0</v>
          </cell>
        </row>
        <row r="83">
          <cell r="A83" t="str">
            <v>006-48-1456  -G</v>
          </cell>
          <cell r="B83" t="str">
            <v xml:space="preserve">Department of Commerce                                          </v>
          </cell>
          <cell r="C83" t="str">
            <v xml:space="preserve">Fisheries Finance Program Account                               </v>
          </cell>
          <cell r="D83">
            <v>0</v>
          </cell>
          <cell r="F83">
            <v>0</v>
          </cell>
          <cell r="G83">
            <v>0</v>
          </cell>
          <cell r="I83">
            <v>0</v>
          </cell>
        </row>
        <row r="84">
          <cell r="A84" t="str">
            <v>007-10-5336  -G</v>
          </cell>
          <cell r="D84">
            <v>0</v>
          </cell>
          <cell r="F84">
            <v>0</v>
          </cell>
          <cell r="G84">
            <v>0</v>
          </cell>
          <cell r="I84">
            <v>0</v>
          </cell>
        </row>
        <row r="85">
          <cell r="A85" t="str">
            <v>007-15-2034  -G</v>
          </cell>
          <cell r="B85" t="str">
            <v xml:space="preserve">Department of Defense--Military Programs                        </v>
          </cell>
          <cell r="C85" t="str">
            <v xml:space="preserve">Procurement of Ammunition, Army                                 </v>
          </cell>
          <cell r="D85">
            <v>0</v>
          </cell>
          <cell r="F85">
            <v>0</v>
          </cell>
          <cell r="G85">
            <v>0</v>
          </cell>
          <cell r="I85">
            <v>0</v>
          </cell>
        </row>
        <row r="86">
          <cell r="A86" t="str">
            <v>007-30-0834  -G</v>
          </cell>
          <cell r="B86" t="str">
            <v xml:space="preserve">Department of Defense--Military Programs                        </v>
          </cell>
          <cell r="C86" t="str">
            <v xml:space="preserve">Department of Defense Family Housing Improvement Fund           </v>
          </cell>
          <cell r="D86">
            <v>-16</v>
          </cell>
          <cell r="E86">
            <v>-16.48</v>
          </cell>
          <cell r="F86">
            <v>0</v>
          </cell>
          <cell r="G86">
            <v>-9</v>
          </cell>
          <cell r="H86">
            <v>-9</v>
          </cell>
          <cell r="I86">
            <v>0</v>
          </cell>
        </row>
        <row r="87">
          <cell r="A87" t="str">
            <v>009-15-0340  -G</v>
          </cell>
          <cell r="B87" t="str">
            <v xml:space="preserve">Department of Health and Human Services                         </v>
          </cell>
          <cell r="C87" t="str">
            <v xml:space="preserve">Health Education Assistance Loans Program Account               </v>
          </cell>
          <cell r="D87">
            <v>0</v>
          </cell>
          <cell r="F87">
            <v>0</v>
          </cell>
          <cell r="G87">
            <v>0</v>
          </cell>
          <cell r="I87">
            <v>0</v>
          </cell>
        </row>
        <row r="88">
          <cell r="A88" t="str">
            <v>009-15-0350  -G</v>
          </cell>
          <cell r="B88" t="str">
            <v xml:space="preserve">Department of Health and Human Services                         </v>
          </cell>
          <cell r="C88" t="str">
            <v xml:space="preserve">Health Resources and Services                                   </v>
          </cell>
          <cell r="D88">
            <v>0</v>
          </cell>
          <cell r="E88">
            <v>-0.13</v>
          </cell>
          <cell r="F88">
            <v>0</v>
          </cell>
          <cell r="G88">
            <v>0</v>
          </cell>
          <cell r="H88">
            <v>-0.44</v>
          </cell>
          <cell r="I88">
            <v>0</v>
          </cell>
        </row>
        <row r="89">
          <cell r="A89" t="str">
            <v>010-76-2628  -G</v>
          </cell>
          <cell r="B89" t="str">
            <v xml:space="preserve">Department of the Interior                                      </v>
          </cell>
          <cell r="C89" t="str">
            <v xml:space="preserve">Indian Guaranteed Loan Program Account                          </v>
          </cell>
          <cell r="D89">
            <v>0</v>
          </cell>
          <cell r="E89">
            <v>0.31</v>
          </cell>
          <cell r="F89">
            <v>0</v>
          </cell>
          <cell r="G89">
            <v>13</v>
          </cell>
          <cell r="H89">
            <v>12.11</v>
          </cell>
          <cell r="I89">
            <v>1</v>
          </cell>
        </row>
        <row r="90">
          <cell r="A90" t="str">
            <v>015-05-0122  -G</v>
          </cell>
          <cell r="D90">
            <v>0</v>
          </cell>
          <cell r="F90">
            <v>0</v>
          </cell>
          <cell r="G90">
            <v>0</v>
          </cell>
          <cell r="I90">
            <v>0</v>
          </cell>
        </row>
        <row r="91">
          <cell r="A91" t="str">
            <v>015-05-0132  -G</v>
          </cell>
          <cell r="B91" t="str">
            <v xml:space="preserve">Department of the Treasury                                      </v>
          </cell>
          <cell r="C91" t="str">
            <v xml:space="preserve">Troubled Asset Relief Program Account                           </v>
          </cell>
          <cell r="D91">
            <v>0</v>
          </cell>
          <cell r="F91">
            <v>0</v>
          </cell>
          <cell r="G91">
            <v>0</v>
          </cell>
          <cell r="I91">
            <v>0</v>
          </cell>
        </row>
        <row r="92">
          <cell r="A92" t="str">
            <v>015-05-0136  -G</v>
          </cell>
          <cell r="B92" t="str">
            <v xml:space="preserve">Department of the Treasury                                      </v>
          </cell>
          <cell r="C92" t="str">
            <v xml:space="preserve">Troubled Asset Relief Program, Housing Programs                 </v>
          </cell>
          <cell r="D92">
            <v>-2</v>
          </cell>
          <cell r="E92">
            <v>-1.68</v>
          </cell>
          <cell r="F92">
            <v>0</v>
          </cell>
          <cell r="G92">
            <v>-1</v>
          </cell>
          <cell r="H92">
            <v>-1.29</v>
          </cell>
          <cell r="I92">
            <v>0</v>
          </cell>
        </row>
        <row r="93">
          <cell r="A93" t="str">
            <v>018-45-0231  -G</v>
          </cell>
          <cell r="B93" t="str">
            <v xml:space="preserve">Department of Education                                         </v>
          </cell>
          <cell r="C93" t="str">
            <v xml:space="preserve">Federal Family Education Loan Program Account                   </v>
          </cell>
          <cell r="D93">
            <v>836</v>
          </cell>
          <cell r="E93">
            <v>835.97</v>
          </cell>
          <cell r="F93">
            <v>0</v>
          </cell>
          <cell r="G93">
            <v>-802</v>
          </cell>
          <cell r="H93">
            <v>-1609.92</v>
          </cell>
          <cell r="I93">
            <v>808</v>
          </cell>
        </row>
        <row r="94">
          <cell r="A94" t="str">
            <v>018-45-0247  -G</v>
          </cell>
          <cell r="B94" t="str">
            <v xml:space="preserve">Department of Education                                         </v>
          </cell>
          <cell r="C94" t="str">
            <v xml:space="preserve">Health Education Assistance Loans Program Account               </v>
          </cell>
          <cell r="D94">
            <v>-4</v>
          </cell>
          <cell r="E94">
            <v>-3.7</v>
          </cell>
          <cell r="F94">
            <v>0</v>
          </cell>
          <cell r="G94">
            <v>-12</v>
          </cell>
          <cell r="H94">
            <v>-12.42</v>
          </cell>
          <cell r="I94">
            <v>0</v>
          </cell>
        </row>
        <row r="95">
          <cell r="A95" t="str">
            <v>019-20-0208  -G</v>
          </cell>
          <cell r="B95" t="str">
            <v xml:space="preserve">Department of Energy                                            </v>
          </cell>
          <cell r="C95" t="str">
            <v xml:space="preserve">Title 17 Innovative Technology Loan Guarantee Program           </v>
          </cell>
          <cell r="D95">
            <v>-8</v>
          </cell>
          <cell r="E95">
            <v>-7.55</v>
          </cell>
          <cell r="F95">
            <v>0</v>
          </cell>
          <cell r="G95">
            <v>-18</v>
          </cell>
          <cell r="H95">
            <v>-17.760000000000002</v>
          </cell>
          <cell r="I95">
            <v>0</v>
          </cell>
        </row>
        <row r="96">
          <cell r="A96" t="str">
            <v>019-20-0350  -G</v>
          </cell>
          <cell r="D96">
            <v>0</v>
          </cell>
          <cell r="F96">
            <v>0</v>
          </cell>
          <cell r="G96">
            <v>0</v>
          </cell>
          <cell r="I96">
            <v>0</v>
          </cell>
        </row>
        <row r="97">
          <cell r="A97" t="str">
            <v>020-00-0254  -G</v>
          </cell>
          <cell r="D97">
            <v>0</v>
          </cell>
          <cell r="F97">
            <v>0</v>
          </cell>
          <cell r="G97">
            <v>0</v>
          </cell>
          <cell r="I97">
            <v>0</v>
          </cell>
        </row>
        <row r="98">
          <cell r="A98" t="str">
            <v>021-02-8541  -G</v>
          </cell>
          <cell r="D98">
            <v>0</v>
          </cell>
          <cell r="F98">
            <v>0</v>
          </cell>
          <cell r="G98">
            <v>0</v>
          </cell>
          <cell r="I98">
            <v>0</v>
          </cell>
        </row>
        <row r="99">
          <cell r="A99" t="str">
            <v>021-04-0155  -G</v>
          </cell>
          <cell r="B99" t="str">
            <v xml:space="preserve">Department of Transportation                                    </v>
          </cell>
          <cell r="C99" t="str">
            <v xml:space="preserve">Minority Business Resource Center Program                       </v>
          </cell>
          <cell r="D99">
            <v>0</v>
          </cell>
          <cell r="E99">
            <v>-0.05</v>
          </cell>
          <cell r="F99">
            <v>0</v>
          </cell>
          <cell r="G99">
            <v>0</v>
          </cell>
          <cell r="H99">
            <v>-0.01</v>
          </cell>
          <cell r="I99">
            <v>0</v>
          </cell>
        </row>
        <row r="100">
          <cell r="A100" t="str">
            <v>021-15-8083  -G</v>
          </cell>
          <cell r="B100" t="str">
            <v xml:space="preserve">Department of Transportation                                    </v>
          </cell>
          <cell r="C100" t="str">
            <v xml:space="preserve">Federal-aid Highways                                            </v>
          </cell>
          <cell r="D100">
            <v>0</v>
          </cell>
          <cell r="F100">
            <v>0</v>
          </cell>
          <cell r="G100">
            <v>0</v>
          </cell>
          <cell r="I100">
            <v>0</v>
          </cell>
        </row>
        <row r="101">
          <cell r="A101" t="str">
            <v>021-27-0750  -G</v>
          </cell>
          <cell r="B101" t="str">
            <v xml:space="preserve">Department of Transportation                                    </v>
          </cell>
          <cell r="C101" t="str">
            <v xml:space="preserve">Railroad Rehabilitation and Improvement Program                 </v>
          </cell>
          <cell r="D101">
            <v>0</v>
          </cell>
          <cell r="F101">
            <v>0</v>
          </cell>
          <cell r="G101">
            <v>0</v>
          </cell>
          <cell r="I101">
            <v>0</v>
          </cell>
        </row>
        <row r="102">
          <cell r="A102" t="str">
            <v>021-70-1752  -G</v>
          </cell>
          <cell r="B102" t="str">
            <v xml:space="preserve">Department of Transportation                                    </v>
          </cell>
          <cell r="C102" t="str">
            <v xml:space="preserve">Maritime Guaranteed Loan (Title XI) Program Account             </v>
          </cell>
          <cell r="D102">
            <v>-120</v>
          </cell>
          <cell r="E102">
            <v>-120.64</v>
          </cell>
          <cell r="F102">
            <v>1</v>
          </cell>
          <cell r="G102">
            <v>8</v>
          </cell>
          <cell r="H102">
            <v>8.5</v>
          </cell>
          <cell r="I102">
            <v>0</v>
          </cell>
        </row>
        <row r="103">
          <cell r="A103" t="str">
            <v>025-03-0223  -G</v>
          </cell>
          <cell r="B103" t="str">
            <v xml:space="preserve">Department of Housing and Urban Development                     </v>
          </cell>
          <cell r="C103" t="str">
            <v xml:space="preserve">Indian Housing Loan Guarantee Fund Program Account              </v>
          </cell>
          <cell r="D103">
            <v>1</v>
          </cell>
          <cell r="E103">
            <v>1.03</v>
          </cell>
          <cell r="F103">
            <v>0</v>
          </cell>
          <cell r="G103">
            <v>-68</v>
          </cell>
          <cell r="H103">
            <v>-67.8</v>
          </cell>
          <cell r="I103">
            <v>0</v>
          </cell>
        </row>
        <row r="104">
          <cell r="A104" t="str">
            <v>025-03-0233  -G</v>
          </cell>
          <cell r="B104" t="str">
            <v xml:space="preserve">Department of Housing and Urban Development                     </v>
          </cell>
          <cell r="C104" t="str">
            <v xml:space="preserve">Native Hawaiian Housing Loan Guarantee Fund Program Account     </v>
          </cell>
          <cell r="D104">
            <v>1</v>
          </cell>
          <cell r="E104">
            <v>0.08</v>
          </cell>
          <cell r="F104">
            <v>1</v>
          </cell>
          <cell r="G104">
            <v>4</v>
          </cell>
          <cell r="H104">
            <v>3.46</v>
          </cell>
          <cell r="I104">
            <v>1</v>
          </cell>
        </row>
        <row r="105">
          <cell r="A105" t="str">
            <v>025-03-0313  -G</v>
          </cell>
          <cell r="B105" t="str">
            <v xml:space="preserve">Department of Housing and Urban Development                     </v>
          </cell>
          <cell r="C105" t="str">
            <v xml:space="preserve">Native American Housing Block Grant                             </v>
          </cell>
          <cell r="D105">
            <v>-2</v>
          </cell>
          <cell r="E105">
            <v>-2.02</v>
          </cell>
          <cell r="F105">
            <v>0</v>
          </cell>
          <cell r="G105">
            <v>-11</v>
          </cell>
          <cell r="H105">
            <v>-11.13</v>
          </cell>
          <cell r="I105">
            <v>0</v>
          </cell>
        </row>
        <row r="106">
          <cell r="A106" t="str">
            <v>025-06-0198  -G</v>
          </cell>
          <cell r="B106" t="str">
            <v xml:space="preserve">Department of Housing and Urban Development                     </v>
          </cell>
          <cell r="C106" t="str">
            <v xml:space="preserve">Community Development Loan Guarantees Program Account           </v>
          </cell>
          <cell r="D106">
            <v>-24</v>
          </cell>
          <cell r="E106">
            <v>-24.27</v>
          </cell>
          <cell r="F106">
            <v>0</v>
          </cell>
          <cell r="G106">
            <v>-3</v>
          </cell>
          <cell r="H106">
            <v>-3.35</v>
          </cell>
          <cell r="I106">
            <v>0</v>
          </cell>
        </row>
        <row r="107">
          <cell r="A107" t="str">
            <v>025-09-0183  -G</v>
          </cell>
          <cell r="B107" t="str">
            <v xml:space="preserve">Department of Housing and Urban Development                     </v>
          </cell>
          <cell r="C107" t="str">
            <v xml:space="preserve">FHA-Mutual Mortgage Insurance Program Account                   </v>
          </cell>
          <cell r="D107">
            <v>9543</v>
          </cell>
          <cell r="E107">
            <v>9543.67</v>
          </cell>
          <cell r="F107">
            <v>-1</v>
          </cell>
          <cell r="G107">
            <v>-13312</v>
          </cell>
          <cell r="H107">
            <v>-13312.37</v>
          </cell>
          <cell r="I107">
            <v>0</v>
          </cell>
        </row>
        <row r="108">
          <cell r="A108" t="str">
            <v>025-09-0200  -G</v>
          </cell>
          <cell r="B108" t="str">
            <v xml:space="preserve">Department of Housing and Urban Development                     </v>
          </cell>
          <cell r="C108" t="str">
            <v xml:space="preserve">FHA-General and Special Risk Program Account                    </v>
          </cell>
          <cell r="D108">
            <v>877</v>
          </cell>
          <cell r="E108">
            <v>877.37</v>
          </cell>
          <cell r="F108">
            <v>0</v>
          </cell>
          <cell r="G108">
            <v>-612</v>
          </cell>
          <cell r="H108">
            <v>-611.70000000000005</v>
          </cell>
          <cell r="I108">
            <v>0</v>
          </cell>
        </row>
        <row r="109">
          <cell r="A109" t="str">
            <v>025-09-0343  -G</v>
          </cell>
          <cell r="B109" t="str">
            <v xml:space="preserve">Department of Housing and Urban Development                     </v>
          </cell>
          <cell r="C109" t="str">
            <v xml:space="preserve">Home Ownership Preservation Equity Fund Program Account         </v>
          </cell>
          <cell r="D109">
            <v>0</v>
          </cell>
          <cell r="F109">
            <v>0</v>
          </cell>
          <cell r="G109">
            <v>0</v>
          </cell>
          <cell r="I109">
            <v>0</v>
          </cell>
        </row>
        <row r="110">
          <cell r="A110" t="str">
            <v>025-12-0186  -G</v>
          </cell>
          <cell r="B110" t="str">
            <v xml:space="preserve">Department of Housing and Urban Development                     </v>
          </cell>
          <cell r="C110" t="str">
            <v xml:space="preserve">Guarantees of Mortgage-backed Securities Loan Guarantee Program </v>
          </cell>
          <cell r="D110">
            <v>-710</v>
          </cell>
          <cell r="E110">
            <v>-710.1</v>
          </cell>
          <cell r="F110">
            <v>0</v>
          </cell>
          <cell r="G110">
            <v>2980</v>
          </cell>
          <cell r="H110">
            <v>2980.27</v>
          </cell>
          <cell r="I110">
            <v>0</v>
          </cell>
        </row>
        <row r="111">
          <cell r="A111" t="str">
            <v>028-00-1152  -G</v>
          </cell>
          <cell r="B111" t="str">
            <v xml:space="preserve">Small Business Administration                                   </v>
          </cell>
          <cell r="C111" t="str">
            <v xml:space="preserve">Disaster Loans Program Account                                  </v>
          </cell>
          <cell r="D111">
            <v>0</v>
          </cell>
          <cell r="F111">
            <v>0</v>
          </cell>
          <cell r="G111">
            <v>0</v>
          </cell>
          <cell r="I111">
            <v>0</v>
          </cell>
        </row>
        <row r="112">
          <cell r="A112" t="str">
            <v>028-00-1154  -G</v>
          </cell>
          <cell r="B112" t="str">
            <v xml:space="preserve">Small Business Administration                                   </v>
          </cell>
          <cell r="C112" t="str">
            <v xml:space="preserve">Business Loans Program Account                                  </v>
          </cell>
          <cell r="D112">
            <v>-1285</v>
          </cell>
          <cell r="E112">
            <v>-1284.99</v>
          </cell>
          <cell r="F112">
            <v>0</v>
          </cell>
          <cell r="G112">
            <v>-628</v>
          </cell>
          <cell r="H112">
            <v>-627.91</v>
          </cell>
          <cell r="I112">
            <v>0</v>
          </cell>
        </row>
        <row r="113">
          <cell r="A113" t="str">
            <v>029-25-1119  -G</v>
          </cell>
          <cell r="B113" t="str">
            <v xml:space="preserve">Department of Veterans Affairs                                  </v>
          </cell>
          <cell r="C113" t="str">
            <v xml:space="preserve">Veterans Housing Benefit Program Fund                           </v>
          </cell>
          <cell r="D113">
            <v>-1857</v>
          </cell>
          <cell r="E113">
            <v>-1857.11</v>
          </cell>
          <cell r="F113">
            <v>0</v>
          </cell>
          <cell r="G113">
            <v>-3145</v>
          </cell>
          <cell r="H113">
            <v>-3144.84</v>
          </cell>
          <cell r="I113">
            <v>0</v>
          </cell>
        </row>
        <row r="114">
          <cell r="A114" t="str">
            <v>184-05-1085  -G</v>
          </cell>
          <cell r="B114" t="str">
            <v xml:space="preserve">International Assistance Programs                               </v>
          </cell>
          <cell r="C114" t="str">
            <v xml:space="preserve">Foreign Military Financing Loan Program Account                 </v>
          </cell>
          <cell r="D114">
            <v>0</v>
          </cell>
          <cell r="F114">
            <v>0</v>
          </cell>
          <cell r="G114">
            <v>0</v>
          </cell>
          <cell r="I114">
            <v>0</v>
          </cell>
        </row>
        <row r="115">
          <cell r="A115" t="str">
            <v>184-15-0301  -G</v>
          </cell>
          <cell r="B115" t="str">
            <v xml:space="preserve">International Assistance Programs                               </v>
          </cell>
          <cell r="C115" t="str">
            <v xml:space="preserve">Loan Guarantees to Israel Program Account                       </v>
          </cell>
          <cell r="D115">
            <v>-28</v>
          </cell>
          <cell r="E115">
            <v>-28.13</v>
          </cell>
          <cell r="F115">
            <v>0</v>
          </cell>
          <cell r="G115">
            <v>-37</v>
          </cell>
          <cell r="H115">
            <v>-36.82</v>
          </cell>
          <cell r="I115">
            <v>0</v>
          </cell>
        </row>
        <row r="116">
          <cell r="A116" t="str">
            <v>184-15-0304  -G</v>
          </cell>
          <cell r="B116" t="str">
            <v xml:space="preserve">International Assistance Programs                               </v>
          </cell>
          <cell r="C116" t="str">
            <v xml:space="preserve">Loan Guarantees to Egypt Program Account                        </v>
          </cell>
          <cell r="D116">
            <v>0</v>
          </cell>
          <cell r="F116">
            <v>0</v>
          </cell>
          <cell r="G116">
            <v>0</v>
          </cell>
          <cell r="I116">
            <v>0</v>
          </cell>
        </row>
        <row r="117">
          <cell r="A117" t="str">
            <v>184-15-0400  -G</v>
          </cell>
          <cell r="B117" t="str">
            <v xml:space="preserve">International Assistance Programs                               </v>
          </cell>
          <cell r="C117" t="str">
            <v>Microenterprise and Small Enterprise Development Program Account</v>
          </cell>
          <cell r="D117">
            <v>0</v>
          </cell>
          <cell r="F117">
            <v>0</v>
          </cell>
          <cell r="G117">
            <v>0</v>
          </cell>
          <cell r="I117">
            <v>0</v>
          </cell>
        </row>
        <row r="118">
          <cell r="A118" t="str">
            <v>184-15-0401  -G</v>
          </cell>
          <cell r="B118" t="str">
            <v xml:space="preserve">International Assistance Programs                               </v>
          </cell>
          <cell r="C118" t="str">
            <v xml:space="preserve">Urban and Environmental Credit Program Account                  </v>
          </cell>
          <cell r="D118">
            <v>-1</v>
          </cell>
          <cell r="E118">
            <v>-1.01</v>
          </cell>
          <cell r="F118">
            <v>0</v>
          </cell>
          <cell r="G118">
            <v>-2</v>
          </cell>
          <cell r="H118">
            <v>-1.82</v>
          </cell>
          <cell r="I118">
            <v>0</v>
          </cell>
        </row>
        <row r="119">
          <cell r="A119" t="str">
            <v>184-15-0402  -G</v>
          </cell>
          <cell r="D119">
            <v>-40</v>
          </cell>
          <cell r="E119">
            <v>-39.5</v>
          </cell>
          <cell r="F119">
            <v>0</v>
          </cell>
          <cell r="G119">
            <v>-74</v>
          </cell>
          <cell r="H119">
            <v>-74.06</v>
          </cell>
          <cell r="I119">
            <v>0</v>
          </cell>
        </row>
        <row r="120">
          <cell r="A120" t="str">
            <v>184-15-0409  -G</v>
          </cell>
          <cell r="B120" t="str">
            <v xml:space="preserve">International Assistance Programs                               </v>
          </cell>
          <cell r="C120" t="str">
            <v xml:space="preserve">MENA Loan Guarantee Program Account                             </v>
          </cell>
          <cell r="D120">
            <v>238</v>
          </cell>
          <cell r="E120">
            <v>237.98</v>
          </cell>
          <cell r="F120">
            <v>0</v>
          </cell>
          <cell r="G120">
            <v>174</v>
          </cell>
          <cell r="H120">
            <v>174.27</v>
          </cell>
          <cell r="I120">
            <v>0</v>
          </cell>
        </row>
        <row r="121">
          <cell r="A121" t="str">
            <v>184-15-1264  -G</v>
          </cell>
          <cell r="B121" t="str">
            <v xml:space="preserve">International Assistance Programs                               </v>
          </cell>
          <cell r="C121" t="str">
            <v xml:space="preserve">Development Credit Authority Program Account                    </v>
          </cell>
          <cell r="D121">
            <v>-9</v>
          </cell>
          <cell r="E121">
            <v>-8.3000000000000007</v>
          </cell>
          <cell r="F121">
            <v>-1</v>
          </cell>
          <cell r="G121">
            <v>2</v>
          </cell>
          <cell r="H121">
            <v>2.2400000000000002</v>
          </cell>
          <cell r="I121">
            <v>0</v>
          </cell>
        </row>
        <row r="122">
          <cell r="A122" t="str">
            <v>184-20-0100  -G</v>
          </cell>
          <cell r="B122" t="str">
            <v xml:space="preserve">International Assistance Programs                               </v>
          </cell>
          <cell r="C122" t="str">
            <v xml:space="preserve">Overseas Private Investment Corporation Program Account         </v>
          </cell>
          <cell r="D122">
            <v>138</v>
          </cell>
          <cell r="E122">
            <v>137.91</v>
          </cell>
          <cell r="F122">
            <v>0</v>
          </cell>
          <cell r="G122">
            <v>82</v>
          </cell>
          <cell r="H122">
            <v>82.57</v>
          </cell>
          <cell r="I122">
            <v>-1</v>
          </cell>
        </row>
        <row r="123">
          <cell r="A123" t="str">
            <v>184-22-0110  -G</v>
          </cell>
          <cell r="D123">
            <v>0</v>
          </cell>
          <cell r="F123">
            <v>0</v>
          </cell>
          <cell r="G123">
            <v>0</v>
          </cell>
          <cell r="I123">
            <v>0</v>
          </cell>
        </row>
        <row r="124">
          <cell r="A124" t="str">
            <v>351-00-0100  -G</v>
          </cell>
          <cell r="B124" t="str">
            <v xml:space="preserve">Export-Import Bank of the United States                         </v>
          </cell>
          <cell r="C124" t="str">
            <v xml:space="preserve">Export-Import Bank Loans Program Account                        </v>
          </cell>
          <cell r="D124">
            <v>-419</v>
          </cell>
          <cell r="E124">
            <v>-419.21</v>
          </cell>
          <cell r="F124">
            <v>0</v>
          </cell>
          <cell r="G124">
            <v>-236</v>
          </cell>
          <cell r="H124">
            <v>-235.06</v>
          </cell>
          <cell r="I124">
            <v>-1</v>
          </cell>
        </row>
        <row r="125">
          <cell r="A125" t="str">
            <v>538-00-3740  -G</v>
          </cell>
          <cell r="B125" t="str">
            <v xml:space="preserve">National Infrastructure Bank                                    </v>
          </cell>
          <cell r="C125" t="str">
            <v xml:space="preserve">National Infrastructure Bank Program Account                    </v>
          </cell>
          <cell r="D125">
            <v>0</v>
          </cell>
          <cell r="F125">
            <v>0</v>
          </cell>
          <cell r="G125">
            <v>0</v>
          </cell>
          <cell r="I125">
            <v>0</v>
          </cell>
        </row>
        <row r="126">
          <cell r="D126">
            <v>-1784</v>
          </cell>
          <cell r="E126">
            <v>-1624.8400000000054</v>
          </cell>
          <cell r="F126">
            <v>-157</v>
          </cell>
          <cell r="G126">
            <v>8689</v>
          </cell>
          <cell r="H126">
            <v>7991.6700000000083</v>
          </cell>
          <cell r="I126">
            <v>699</v>
          </cell>
        </row>
        <row r="127">
          <cell r="D127">
            <v>-1784</v>
          </cell>
          <cell r="E127">
            <v>-1624.8400000000054</v>
          </cell>
          <cell r="F127">
            <v>-157</v>
          </cell>
          <cell r="G127">
            <v>8689</v>
          </cell>
          <cell r="H127">
            <v>7991.6700000000083</v>
          </cell>
          <cell r="I127">
            <v>699</v>
          </cell>
        </row>
      </sheetData>
      <sheetData sheetId="11">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-23</v>
          </cell>
          <cell r="E2">
            <v>-23.12</v>
          </cell>
          <cell r="F2">
            <v>0</v>
          </cell>
          <cell r="G2">
            <v>29</v>
          </cell>
          <cell r="H2">
            <v>28.72</v>
          </cell>
          <cell r="I2">
            <v>0</v>
          </cell>
        </row>
        <row r="3">
          <cell r="A3" t="str">
            <v>005-49-3301  -D</v>
          </cell>
          <cell r="B3" t="str">
            <v xml:space="preserve">Department of Agriculture                                       </v>
          </cell>
          <cell r="C3" t="str">
            <v xml:space="preserve">Farm Storage Facility Loans Program Account                     </v>
          </cell>
          <cell r="D3">
            <v>0</v>
          </cell>
          <cell r="E3">
            <v>0.41</v>
          </cell>
          <cell r="F3">
            <v>0</v>
          </cell>
          <cell r="G3">
            <v>8</v>
          </cell>
          <cell r="H3">
            <v>7.65</v>
          </cell>
          <cell r="I3">
            <v>0</v>
          </cell>
        </row>
        <row r="4">
          <cell r="A4" t="str">
            <v>005-49-3303  -D</v>
          </cell>
          <cell r="B4" t="str">
            <v xml:space="preserve">Department of Agriculture                                       </v>
          </cell>
          <cell r="C4" t="str">
            <v xml:space="preserve">Emergency Boll Weevil Loan Program Account                      </v>
          </cell>
          <cell r="D4">
            <v>0</v>
          </cell>
          <cell r="E4">
            <v>-0.16</v>
          </cell>
          <cell r="F4">
            <v>0</v>
          </cell>
          <cell r="G4">
            <v>0</v>
          </cell>
          <cell r="H4">
            <v>0.1</v>
          </cell>
          <cell r="I4">
            <v>0</v>
          </cell>
        </row>
        <row r="5">
          <cell r="A5" t="str">
            <v>005-60-1230  -D</v>
          </cell>
          <cell r="B5" t="str">
            <v xml:space="preserve">Department of Agriculture                                       </v>
          </cell>
          <cell r="C5" t="str">
            <v>Rural Electrification and Telecommunications Loans Program Accou</v>
          </cell>
          <cell r="D5">
            <v>-98</v>
          </cell>
          <cell r="E5">
            <v>-97.35</v>
          </cell>
          <cell r="F5">
            <v>-1</v>
          </cell>
          <cell r="G5">
            <v>165</v>
          </cell>
          <cell r="H5">
            <v>165.34</v>
          </cell>
          <cell r="I5">
            <v>0</v>
          </cell>
        </row>
        <row r="6">
          <cell r="A6" t="str">
            <v>005-60-1231  -D</v>
          </cell>
          <cell r="B6" t="str">
            <v xml:space="preserve">Department of Agriculture                                       </v>
          </cell>
          <cell r="C6" t="str">
            <v xml:space="preserve">Rural Telephone Bank Program Account                            </v>
          </cell>
          <cell r="D6">
            <v>0</v>
          </cell>
          <cell r="E6">
            <v>-0.4</v>
          </cell>
          <cell r="F6">
            <v>0</v>
          </cell>
          <cell r="G6">
            <v>3</v>
          </cell>
          <cell r="H6">
            <v>2.95</v>
          </cell>
          <cell r="I6">
            <v>0</v>
          </cell>
        </row>
        <row r="7">
          <cell r="A7" t="str">
            <v>005-60-1232  -D</v>
          </cell>
          <cell r="B7" t="str">
            <v xml:space="preserve">Department of Agriculture                                       </v>
          </cell>
          <cell r="C7" t="str">
            <v xml:space="preserve">Distance Learning, Telemedicine, and Broadband Program          </v>
          </cell>
          <cell r="D7">
            <v>26</v>
          </cell>
          <cell r="E7">
            <v>25.77</v>
          </cell>
          <cell r="F7">
            <v>0</v>
          </cell>
          <cell r="G7">
            <v>-42</v>
          </cell>
          <cell r="H7">
            <v>-41.17</v>
          </cell>
          <cell r="I7">
            <v>-1</v>
          </cell>
        </row>
        <row r="8">
          <cell r="A8" t="str">
            <v>005-60-1980  -D</v>
          </cell>
          <cell r="B8" t="str">
            <v xml:space="preserve">Department of Agriculture                                       </v>
          </cell>
          <cell r="C8" t="str">
            <v xml:space="preserve">Rural Water and Waste Disposal Program Account                  </v>
          </cell>
          <cell r="D8">
            <v>-81</v>
          </cell>
          <cell r="E8">
            <v>-80.55</v>
          </cell>
          <cell r="F8">
            <v>0</v>
          </cell>
          <cell r="G8">
            <v>30</v>
          </cell>
          <cell r="H8">
            <v>30.5</v>
          </cell>
          <cell r="I8">
            <v>0</v>
          </cell>
        </row>
        <row r="9">
          <cell r="A9" t="str">
            <v>005-63-1951  -D</v>
          </cell>
          <cell r="B9" t="str">
            <v xml:space="preserve">Department of Agriculture                                       </v>
          </cell>
          <cell r="C9" t="str">
            <v xml:space="preserve">Rural Community Facilities Program Account                      </v>
          </cell>
          <cell r="D9">
            <v>141</v>
          </cell>
          <cell r="E9">
            <v>141.54</v>
          </cell>
          <cell r="F9">
            <v>-1</v>
          </cell>
          <cell r="G9">
            <v>27</v>
          </cell>
          <cell r="H9">
            <v>26.99</v>
          </cell>
          <cell r="I9">
            <v>0</v>
          </cell>
        </row>
        <row r="10">
          <cell r="A10" t="str">
            <v>005-63-2002  -D</v>
          </cell>
          <cell r="B10" t="str">
            <v xml:space="preserve">Department of Agriculture                                       </v>
          </cell>
          <cell r="C10" t="str">
            <v xml:space="preserve">Multifamily Housing Revitalization Program Account              </v>
          </cell>
          <cell r="D10">
            <v>-4</v>
          </cell>
          <cell r="E10">
            <v>-4.24</v>
          </cell>
          <cell r="F10">
            <v>0</v>
          </cell>
          <cell r="G10">
            <v>-14</v>
          </cell>
          <cell r="H10">
            <v>-14.61</v>
          </cell>
          <cell r="I10">
            <v>1</v>
          </cell>
        </row>
        <row r="11">
          <cell r="A11" t="str">
            <v>005-63-2081  -D</v>
          </cell>
          <cell r="B11" t="str">
            <v xml:space="preserve">Department of Agriculture                                       </v>
          </cell>
          <cell r="C11" t="str">
            <v xml:space="preserve">Rural Housing Insurance Fund Program Account                    </v>
          </cell>
          <cell r="D11">
            <v>-94</v>
          </cell>
          <cell r="E11">
            <v>-94.69</v>
          </cell>
          <cell r="F11">
            <v>1</v>
          </cell>
          <cell r="G11">
            <v>-18</v>
          </cell>
          <cell r="H11">
            <v>-18.46</v>
          </cell>
          <cell r="I11">
            <v>0</v>
          </cell>
        </row>
        <row r="12">
          <cell r="A12" t="str">
            <v>005-65-1902  -D</v>
          </cell>
          <cell r="B12" t="str">
            <v xml:space="preserve">Department of Agriculture                                       </v>
          </cell>
          <cell r="C12" t="str">
            <v xml:space="preserve">Rural Business Program Account                                  </v>
          </cell>
          <cell r="D12">
            <v>3</v>
          </cell>
          <cell r="E12">
            <v>3.34</v>
          </cell>
          <cell r="F12">
            <v>0</v>
          </cell>
          <cell r="G12">
            <v>0</v>
          </cell>
          <cell r="H12">
            <v>-0.21</v>
          </cell>
          <cell r="I12">
            <v>0</v>
          </cell>
        </row>
        <row r="13">
          <cell r="A13" t="str">
            <v>005-65-1955  -D</v>
          </cell>
          <cell r="B13" t="str">
            <v xml:space="preserve">Department of Agriculture                                       </v>
          </cell>
          <cell r="C13" t="str">
            <v xml:space="preserve">Rural Microenterprise Investment Program Account                </v>
          </cell>
          <cell r="D13">
            <v>-1</v>
          </cell>
          <cell r="E13">
            <v>-1.25</v>
          </cell>
          <cell r="F13">
            <v>0</v>
          </cell>
          <cell r="G13">
            <v>0</v>
          </cell>
          <cell r="H13">
            <v>-0.02</v>
          </cell>
          <cell r="I13">
            <v>0</v>
          </cell>
        </row>
        <row r="14">
          <cell r="A14" t="str">
            <v>005-65-2069  -D</v>
          </cell>
          <cell r="B14" t="str">
            <v xml:space="preserve">Department of Agriculture                                       </v>
          </cell>
          <cell r="C14" t="str">
            <v xml:space="preserve">Intermediary Relending Program Fund Account                     </v>
          </cell>
          <cell r="D14">
            <v>-6</v>
          </cell>
          <cell r="E14">
            <v>-5.61</v>
          </cell>
          <cell r="F14">
            <v>0</v>
          </cell>
          <cell r="G14">
            <v>-1</v>
          </cell>
          <cell r="H14">
            <v>-1.2</v>
          </cell>
          <cell r="I14">
            <v>0</v>
          </cell>
        </row>
        <row r="15">
          <cell r="A15" t="str">
            <v>005-65-3108  -D</v>
          </cell>
          <cell r="B15" t="str">
            <v xml:space="preserve">Department of Agriculture                                       </v>
          </cell>
          <cell r="C15" t="str">
            <v xml:space="preserve">Rural Economic Development Loans Program Account                </v>
          </cell>
          <cell r="D15">
            <v>0</v>
          </cell>
          <cell r="E15">
            <v>-0.05</v>
          </cell>
          <cell r="F15">
            <v>0</v>
          </cell>
          <cell r="G15">
            <v>-2</v>
          </cell>
          <cell r="H15">
            <v>-1.66</v>
          </cell>
          <cell r="I15">
            <v>0</v>
          </cell>
        </row>
        <row r="16">
          <cell r="A16" t="str">
            <v>005-68-2277  -D</v>
          </cell>
          <cell r="B16" t="str">
            <v xml:space="preserve">Department of Agriculture                                       </v>
          </cell>
          <cell r="C16" t="str">
            <v>Public Law 480 Title I Direct Credit and Food for Progress Progr</v>
          </cell>
          <cell r="D16">
            <v>7</v>
          </cell>
          <cell r="E16">
            <v>6.82</v>
          </cell>
          <cell r="F16">
            <v>0</v>
          </cell>
          <cell r="G16">
            <v>8</v>
          </cell>
          <cell r="H16">
            <v>7.48</v>
          </cell>
          <cell r="I16">
            <v>1</v>
          </cell>
        </row>
        <row r="17">
          <cell r="A17" t="str">
            <v>006-48-1456  -D</v>
          </cell>
          <cell r="B17" t="str">
            <v xml:space="preserve">Department of Commerce                                          </v>
          </cell>
          <cell r="C17" t="str">
            <v xml:space="preserve">Fisheries Finance Program Account                               </v>
          </cell>
          <cell r="D17">
            <v>6</v>
          </cell>
          <cell r="E17">
            <v>6.13</v>
          </cell>
          <cell r="F17">
            <v>0</v>
          </cell>
          <cell r="G17">
            <v>0</v>
          </cell>
          <cell r="H17">
            <v>-0.57999999999999996</v>
          </cell>
          <cell r="I17">
            <v>1</v>
          </cell>
        </row>
        <row r="18">
          <cell r="A18" t="str">
            <v>007-30-0834  -D</v>
          </cell>
          <cell r="B18" t="str">
            <v xml:space="preserve">Department of Defense--Military Programs                        </v>
          </cell>
          <cell r="C18" t="str">
            <v xml:space="preserve">Department of Defense Family Housing Improvement Fund           </v>
          </cell>
          <cell r="D18">
            <v>11</v>
          </cell>
          <cell r="E18">
            <v>10.95</v>
          </cell>
          <cell r="F18">
            <v>0</v>
          </cell>
          <cell r="G18">
            <v>-20</v>
          </cell>
          <cell r="H18">
            <v>-20.3</v>
          </cell>
          <cell r="I18">
            <v>0</v>
          </cell>
        </row>
        <row r="19">
          <cell r="A19" t="str">
            <v>009-38-0118  -D</v>
          </cell>
          <cell r="B19" t="str">
            <v xml:space="preserve">Department of Health and Human Services                         </v>
          </cell>
          <cell r="C19" t="str">
            <v xml:space="preserve">Consumer Operated and Oriented Plan Program Account             </v>
          </cell>
          <cell r="D19">
            <v>-25</v>
          </cell>
          <cell r="E19">
            <v>-25.66</v>
          </cell>
          <cell r="F19">
            <v>1</v>
          </cell>
          <cell r="G19">
            <v>212</v>
          </cell>
          <cell r="H19">
            <v>211.4</v>
          </cell>
          <cell r="I19">
            <v>1</v>
          </cell>
        </row>
        <row r="20">
          <cell r="A20" t="str">
            <v>009-38-0516  -D</v>
          </cell>
          <cell r="D20">
            <v>0</v>
          </cell>
          <cell r="F20">
            <v>0</v>
          </cell>
          <cell r="G20">
            <v>0</v>
          </cell>
          <cell r="I20">
            <v>0</v>
          </cell>
        </row>
        <row r="21">
          <cell r="A21" t="str">
            <v>009-38-0524  -D</v>
          </cell>
          <cell r="B21" t="str">
            <v xml:space="preserve">Department of Health and Human Services                         </v>
          </cell>
          <cell r="C21" t="str">
            <v xml:space="preserve">Consumer Operated and Oriented Plan Program Contingency Fund    </v>
          </cell>
          <cell r="D21">
            <v>-3</v>
          </cell>
          <cell r="E21">
            <v>-3.2</v>
          </cell>
          <cell r="F21">
            <v>0</v>
          </cell>
          <cell r="G21">
            <v>124</v>
          </cell>
          <cell r="H21">
            <v>123.51</v>
          </cell>
          <cell r="I21">
            <v>0</v>
          </cell>
        </row>
        <row r="22">
          <cell r="A22" t="str">
            <v>010-10-0685  -D</v>
          </cell>
          <cell r="B22" t="str">
            <v xml:space="preserve">Department of the Interior                                      </v>
          </cell>
          <cell r="C22" t="str">
            <v xml:space="preserve">Bureau of Reclamation Loan Program Account                      </v>
          </cell>
          <cell r="D22">
            <v>0</v>
          </cell>
          <cell r="E22">
            <v>-0.05</v>
          </cell>
          <cell r="F22">
            <v>0</v>
          </cell>
          <cell r="G22">
            <v>0</v>
          </cell>
          <cell r="H22">
            <v>-0.23</v>
          </cell>
          <cell r="I22">
            <v>0</v>
          </cell>
        </row>
        <row r="23">
          <cell r="A23" t="str">
            <v>010-76-2628  -D</v>
          </cell>
          <cell r="B23" t="str">
            <v xml:space="preserve">Department of the Interior                                      </v>
          </cell>
          <cell r="C23" t="str">
            <v xml:space="preserve">Indian Guaranteed Loan Program Account                          </v>
          </cell>
          <cell r="D23">
            <v>1</v>
          </cell>
          <cell r="E23">
            <v>0.77</v>
          </cell>
          <cell r="F23">
            <v>0</v>
          </cell>
          <cell r="G23">
            <v>1</v>
          </cell>
          <cell r="H23">
            <v>0.72</v>
          </cell>
          <cell r="I23">
            <v>0</v>
          </cell>
        </row>
        <row r="24">
          <cell r="A24" t="str">
            <v>010-85-0412  -D</v>
          </cell>
          <cell r="B24" t="str">
            <v xml:space="preserve">Department of the Interior                                      </v>
          </cell>
          <cell r="C24" t="str">
            <v xml:space="preserve">Assistance to Territories                                       </v>
          </cell>
          <cell r="D24">
            <v>0</v>
          </cell>
          <cell r="E24">
            <v>-0.04</v>
          </cell>
          <cell r="F24">
            <v>0</v>
          </cell>
          <cell r="G24">
            <v>0</v>
          </cell>
          <cell r="H24">
            <v>-0.1</v>
          </cell>
          <cell r="I24">
            <v>0</v>
          </cell>
        </row>
        <row r="25">
          <cell r="A25" t="str">
            <v>014-05-0601  -D</v>
          </cell>
          <cell r="B25" t="str">
            <v xml:space="preserve">Department of State                                             </v>
          </cell>
          <cell r="C25" t="str">
            <v xml:space="preserve">Repatriation Loans Program Account                              </v>
          </cell>
          <cell r="D25">
            <v>-1</v>
          </cell>
          <cell r="E25">
            <v>-1.17</v>
          </cell>
          <cell r="F25">
            <v>0</v>
          </cell>
          <cell r="G25">
            <v>-1</v>
          </cell>
          <cell r="H25">
            <v>-0.97</v>
          </cell>
          <cell r="I25">
            <v>0</v>
          </cell>
        </row>
        <row r="26">
          <cell r="A26" t="str">
            <v>015-05-0126  -D</v>
          </cell>
          <cell r="B26" t="str">
            <v xml:space="preserve">Department of the Treasury                                      </v>
          </cell>
          <cell r="C26" t="str">
            <v xml:space="preserve">GSE Mortgage-backed Securities Purchase Program Account         </v>
          </cell>
          <cell r="D26">
            <v>-30</v>
          </cell>
          <cell r="E26">
            <v>-29.64</v>
          </cell>
          <cell r="F26">
            <v>0</v>
          </cell>
          <cell r="G26">
            <v>-73</v>
          </cell>
          <cell r="H26">
            <v>-72.510000000000005</v>
          </cell>
          <cell r="I26">
            <v>0</v>
          </cell>
        </row>
        <row r="27">
          <cell r="A27" t="str">
            <v>015-05-0127  -D</v>
          </cell>
          <cell r="D27">
            <v>0</v>
          </cell>
          <cell r="F27">
            <v>0</v>
          </cell>
          <cell r="G27">
            <v>0</v>
          </cell>
          <cell r="I27">
            <v>0</v>
          </cell>
        </row>
        <row r="28">
          <cell r="A28" t="str">
            <v>015-05-0132  -D</v>
          </cell>
          <cell r="B28" t="str">
            <v xml:space="preserve">Department of the Treasury                                      </v>
          </cell>
          <cell r="C28" t="str">
            <v xml:space="preserve">Troubled Asset Relief Program Account                           </v>
          </cell>
          <cell r="D28">
            <v>6</v>
          </cell>
          <cell r="E28">
            <v>5.94</v>
          </cell>
          <cell r="F28">
            <v>0</v>
          </cell>
          <cell r="G28">
            <v>-4</v>
          </cell>
          <cell r="H28">
            <v>-4.05</v>
          </cell>
          <cell r="I28">
            <v>0</v>
          </cell>
        </row>
        <row r="29">
          <cell r="A29" t="str">
            <v>015-05-0134  -D</v>
          </cell>
          <cell r="B29" t="str">
            <v xml:space="preserve">Department of the Treasury                                      </v>
          </cell>
          <cell r="C29" t="str">
            <v xml:space="preserve">Troubled Asset Relief Program Equity Purchase Program           </v>
          </cell>
          <cell r="D29">
            <v>-37</v>
          </cell>
          <cell r="E29">
            <v>-36.950000000000003</v>
          </cell>
          <cell r="F29">
            <v>0</v>
          </cell>
          <cell r="G29">
            <v>-4</v>
          </cell>
          <cell r="H29">
            <v>-3.99</v>
          </cell>
          <cell r="I29">
            <v>0</v>
          </cell>
        </row>
        <row r="30">
          <cell r="A30" t="str">
            <v>015-05-0141  -D</v>
          </cell>
          <cell r="B30" t="str">
            <v xml:space="preserve">Department of the Treasury                                      </v>
          </cell>
          <cell r="C30" t="str">
            <v xml:space="preserve">Small Business Lending Fund Program Account                     </v>
          </cell>
          <cell r="D30">
            <v>-22</v>
          </cell>
          <cell r="E30">
            <v>-21.92</v>
          </cell>
          <cell r="F30">
            <v>0</v>
          </cell>
          <cell r="G30">
            <v>42</v>
          </cell>
          <cell r="H30">
            <v>42.13</v>
          </cell>
          <cell r="I30">
            <v>0</v>
          </cell>
        </row>
        <row r="31">
          <cell r="A31" t="str">
            <v>015-05-1881  -D</v>
          </cell>
          <cell r="B31" t="str">
            <v xml:space="preserve">Department of the Treasury                                      </v>
          </cell>
          <cell r="C31" t="str">
            <v>Community Development Financial Institutions Fund Program Accoun</v>
          </cell>
          <cell r="D31">
            <v>-8</v>
          </cell>
          <cell r="E31">
            <v>-7.7</v>
          </cell>
          <cell r="F31">
            <v>0</v>
          </cell>
          <cell r="G31">
            <v>-7</v>
          </cell>
          <cell r="H31">
            <v>-6.53</v>
          </cell>
          <cell r="I31">
            <v>0</v>
          </cell>
        </row>
        <row r="32">
          <cell r="A32" t="str">
            <v>018-40-0241  -D</v>
          </cell>
          <cell r="B32" t="str">
            <v xml:space="preserve">Department of Education                                         </v>
          </cell>
          <cell r="C32" t="str">
            <v xml:space="preserve">College Housing and Academic Facilities Loans Program Account   </v>
          </cell>
          <cell r="D32">
            <v>103</v>
          </cell>
          <cell r="E32">
            <v>103.04</v>
          </cell>
          <cell r="F32">
            <v>0</v>
          </cell>
          <cell r="G32">
            <v>41</v>
          </cell>
          <cell r="H32">
            <v>41.32</v>
          </cell>
          <cell r="I32">
            <v>0</v>
          </cell>
        </row>
        <row r="33">
          <cell r="A33" t="str">
            <v>018-45-0206  -D</v>
          </cell>
          <cell r="B33" t="str">
            <v xml:space="preserve">Department of Education                                         </v>
          </cell>
          <cell r="C33" t="str">
            <v xml:space="preserve">TEACH Grant Program Account                                     </v>
          </cell>
          <cell r="D33">
            <v>121</v>
          </cell>
          <cell r="E33">
            <v>120.82</v>
          </cell>
          <cell r="F33">
            <v>0</v>
          </cell>
          <cell r="G33">
            <v>40</v>
          </cell>
          <cell r="H33">
            <v>39.94</v>
          </cell>
          <cell r="I33">
            <v>0</v>
          </cell>
        </row>
        <row r="34">
          <cell r="A34" t="str">
            <v>018-45-0217  -D</v>
          </cell>
          <cell r="B34" t="str">
            <v xml:space="preserve">Department of Education                                         </v>
          </cell>
          <cell r="C34" t="str">
            <v xml:space="preserve">Federal Perkins Loan Program Account                            </v>
          </cell>
          <cell r="D34">
            <v>0</v>
          </cell>
          <cell r="F34">
            <v>0</v>
          </cell>
          <cell r="G34">
            <v>0</v>
          </cell>
          <cell r="I34">
            <v>0</v>
          </cell>
        </row>
        <row r="35">
          <cell r="A35" t="str">
            <v>018-45-0231  -D</v>
          </cell>
          <cell r="B35" t="str">
            <v xml:space="preserve">Department of Education                                         </v>
          </cell>
          <cell r="C35" t="str">
            <v xml:space="preserve">Federal Family Education Loan Program Account                   </v>
          </cell>
          <cell r="D35">
            <v>3746</v>
          </cell>
          <cell r="E35">
            <v>3746.08</v>
          </cell>
          <cell r="F35">
            <v>0</v>
          </cell>
          <cell r="G35">
            <v>658</v>
          </cell>
          <cell r="H35">
            <v>658.38</v>
          </cell>
          <cell r="I35">
            <v>0</v>
          </cell>
        </row>
        <row r="36">
          <cell r="A36" t="str">
            <v>018-45-0243  -D</v>
          </cell>
          <cell r="B36" t="str">
            <v xml:space="preserve">Department of Education                                         </v>
          </cell>
          <cell r="C36" t="str">
            <v xml:space="preserve">Federal Direct Student Loan Program Account                     </v>
          </cell>
          <cell r="D36">
            <v>22149</v>
          </cell>
          <cell r="E36">
            <v>22149.03</v>
          </cell>
          <cell r="F36">
            <v>0</v>
          </cell>
          <cell r="G36">
            <v>-8861</v>
          </cell>
          <cell r="H36">
            <v>-8860.6</v>
          </cell>
          <cell r="I36">
            <v>0</v>
          </cell>
        </row>
        <row r="37">
          <cell r="A37" t="str">
            <v>019-20-0208  -D</v>
          </cell>
          <cell r="B37" t="str">
            <v xml:space="preserve">Department of Energy                                            </v>
          </cell>
          <cell r="C37" t="str">
            <v xml:space="preserve">Title 17 Innovative Technology Loan Guarantee Program           </v>
          </cell>
          <cell r="D37">
            <v>-66</v>
          </cell>
          <cell r="E37">
            <v>-65.73</v>
          </cell>
          <cell r="F37">
            <v>0</v>
          </cell>
          <cell r="G37">
            <v>-216</v>
          </cell>
          <cell r="H37">
            <v>-216.42</v>
          </cell>
          <cell r="I37">
            <v>0</v>
          </cell>
        </row>
        <row r="38">
          <cell r="A38" t="str">
            <v>019-20-0322  -D</v>
          </cell>
          <cell r="B38" t="str">
            <v xml:space="preserve">Department of Energy                                            </v>
          </cell>
          <cell r="C38" t="str">
            <v xml:space="preserve">Advanced Technology Vehicles Manufacturing Loan Program Account </v>
          </cell>
          <cell r="D38">
            <v>-14</v>
          </cell>
          <cell r="E38">
            <v>-13.75</v>
          </cell>
          <cell r="F38">
            <v>0</v>
          </cell>
          <cell r="G38">
            <v>-74</v>
          </cell>
          <cell r="H38">
            <v>-73.790000000000006</v>
          </cell>
          <cell r="I38">
            <v>0</v>
          </cell>
        </row>
        <row r="39">
          <cell r="A39" t="str">
            <v>020-00-0118  -D</v>
          </cell>
          <cell r="B39" t="str">
            <v xml:space="preserve">Environmental Protection Agency                                 </v>
          </cell>
          <cell r="C39" t="str">
            <v xml:space="preserve">Abatement, Control, and Compliance Loan Program Account         </v>
          </cell>
          <cell r="D39">
            <v>0</v>
          </cell>
          <cell r="F39">
            <v>0</v>
          </cell>
          <cell r="G39">
            <v>0</v>
          </cell>
          <cell r="I39">
            <v>0</v>
          </cell>
        </row>
        <row r="40">
          <cell r="A40" t="str">
            <v>020-00-0254  -D</v>
          </cell>
          <cell r="D40">
            <v>0</v>
          </cell>
          <cell r="F40">
            <v>0</v>
          </cell>
          <cell r="G40">
            <v>0</v>
          </cell>
          <cell r="I40">
            <v>0</v>
          </cell>
        </row>
        <row r="41">
          <cell r="A41" t="str">
            <v>021-02-8541  -D</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-3</v>
          </cell>
          <cell r="E42">
            <v>-3.08</v>
          </cell>
          <cell r="F42">
            <v>0</v>
          </cell>
          <cell r="G42">
            <v>87</v>
          </cell>
          <cell r="H42">
            <v>86.52</v>
          </cell>
          <cell r="I42">
            <v>0</v>
          </cell>
        </row>
        <row r="43">
          <cell r="A43" t="str">
            <v>021-15-0542  -D</v>
          </cell>
          <cell r="B43" t="str">
            <v xml:space="preserve">Department of Transportation                                    </v>
          </cell>
          <cell r="C43" t="str">
            <v>TIFIA General Fund Program Account, Federal Highway Administrati</v>
          </cell>
          <cell r="D43">
            <v>-9</v>
          </cell>
          <cell r="E43">
            <v>-8.8800000000000008</v>
          </cell>
          <cell r="F43">
            <v>0</v>
          </cell>
          <cell r="G43">
            <v>-4</v>
          </cell>
          <cell r="H43">
            <v>-3.64</v>
          </cell>
          <cell r="I43">
            <v>0</v>
          </cell>
        </row>
        <row r="44">
          <cell r="A44" t="str">
            <v>021-15-0543  -D</v>
          </cell>
          <cell r="D44">
            <v>0</v>
          </cell>
          <cell r="F44">
            <v>0</v>
          </cell>
          <cell r="G44">
            <v>0</v>
          </cell>
          <cell r="I44">
            <v>0</v>
          </cell>
        </row>
        <row r="45">
          <cell r="A45" t="str">
            <v>021-15-8083  -D</v>
          </cell>
          <cell r="B45" t="str">
            <v xml:space="preserve">Department of Transportation                                    </v>
          </cell>
          <cell r="C45" t="str">
            <v xml:space="preserve">Federal-aid Highways                                            </v>
          </cell>
          <cell r="D45">
            <v>-81</v>
          </cell>
          <cell r="E45">
            <v>-79.739999999999995</v>
          </cell>
          <cell r="F45">
            <v>-1</v>
          </cell>
          <cell r="G45">
            <v>-497.49</v>
          </cell>
          <cell r="H45">
            <v>-497.49</v>
          </cell>
          <cell r="I45">
            <v>-162</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-7</v>
          </cell>
          <cell r="E47">
            <v>-6.32</v>
          </cell>
          <cell r="F47">
            <v>-1</v>
          </cell>
          <cell r="G47">
            <v>-44</v>
          </cell>
          <cell r="H47">
            <v>-43.83</v>
          </cell>
          <cell r="I47">
            <v>0</v>
          </cell>
        </row>
        <row r="48">
          <cell r="A48" t="str">
            <v>024-70-0703  -D</v>
          </cell>
          <cell r="B48" t="str">
            <v xml:space="preserve">Department of Homeland Security                                 </v>
          </cell>
          <cell r="C48" t="str">
            <v xml:space="preserve">Disaster Assistance Direct Loan Program Account                 </v>
          </cell>
          <cell r="D48">
            <v>-14</v>
          </cell>
          <cell r="E48">
            <v>-13.68</v>
          </cell>
          <cell r="F48">
            <v>0</v>
          </cell>
          <cell r="G48">
            <v>-5</v>
          </cell>
          <cell r="H48">
            <v>-4.87</v>
          </cell>
          <cell r="I48">
            <v>0</v>
          </cell>
        </row>
        <row r="49">
          <cell r="A49" t="str">
            <v>025-09-0183  -D</v>
          </cell>
          <cell r="B49" t="str">
            <v xml:space="preserve">Department of Housing and Urban Development                     </v>
          </cell>
          <cell r="C49" t="str">
            <v xml:space="preserve">FHA-Mutual Mortgage Insurance Program Account                   </v>
          </cell>
          <cell r="D49">
            <v>-3</v>
          </cell>
          <cell r="E49">
            <v>-3.41</v>
          </cell>
          <cell r="F49">
            <v>0</v>
          </cell>
          <cell r="G49">
            <v>0</v>
          </cell>
          <cell r="I49">
            <v>0</v>
          </cell>
        </row>
        <row r="50">
          <cell r="A50" t="str">
            <v>025-09-0200  -D</v>
          </cell>
          <cell r="B50" t="str">
            <v xml:space="preserve">Department of Housing and Urban Development                     </v>
          </cell>
          <cell r="C50" t="str">
            <v xml:space="preserve">FHA-General and Special Risk Program Account                    </v>
          </cell>
          <cell r="D50">
            <v>3</v>
          </cell>
          <cell r="E50">
            <v>3.21</v>
          </cell>
          <cell r="F50">
            <v>0</v>
          </cell>
          <cell r="G50">
            <v>87</v>
          </cell>
          <cell r="H50">
            <v>86.46</v>
          </cell>
          <cell r="I50">
            <v>1</v>
          </cell>
        </row>
        <row r="51">
          <cell r="A51" t="str">
            <v>025-09-0306  -D</v>
          </cell>
          <cell r="B51" t="str">
            <v xml:space="preserve">Department of Housing and Urban Development                     </v>
          </cell>
          <cell r="C51" t="str">
            <v xml:space="preserve">Green Retrofit Program for Multifamily Housing, Recovery Act    </v>
          </cell>
          <cell r="D51">
            <v>0</v>
          </cell>
          <cell r="E51">
            <v>0</v>
          </cell>
          <cell r="F51">
            <v>0</v>
          </cell>
          <cell r="G51">
            <v>-7</v>
          </cell>
          <cell r="H51">
            <v>-7.42</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-108</v>
          </cell>
          <cell r="E53">
            <v>-108.38</v>
          </cell>
          <cell r="F53">
            <v>0</v>
          </cell>
          <cell r="G53">
            <v>-74</v>
          </cell>
          <cell r="H53">
            <v>-73.67</v>
          </cell>
          <cell r="I53">
            <v>0</v>
          </cell>
        </row>
        <row r="54">
          <cell r="A54" t="str">
            <v>028-00-1154  -D</v>
          </cell>
          <cell r="B54" t="str">
            <v xml:space="preserve">Small Business Administration                                   </v>
          </cell>
          <cell r="C54" t="str">
            <v xml:space="preserve">Business Loans Program Account                                  </v>
          </cell>
          <cell r="D54">
            <v>-1</v>
          </cell>
          <cell r="E54">
            <v>-1.69</v>
          </cell>
          <cell r="F54">
            <v>1</v>
          </cell>
          <cell r="G54">
            <v>1</v>
          </cell>
          <cell r="H54">
            <v>0.76</v>
          </cell>
          <cell r="I54">
            <v>0</v>
          </cell>
        </row>
        <row r="55">
          <cell r="A55" t="str">
            <v>029-25-1119  -D</v>
          </cell>
          <cell r="B55" t="str">
            <v xml:space="preserve">Department of Veterans Affairs                                  </v>
          </cell>
          <cell r="C55" t="str">
            <v xml:space="preserve">Veterans Housing Benefit Program Fund                           </v>
          </cell>
          <cell r="D55">
            <v>4</v>
          </cell>
          <cell r="E55">
            <v>3.55</v>
          </cell>
          <cell r="F55">
            <v>0</v>
          </cell>
          <cell r="G55">
            <v>3</v>
          </cell>
          <cell r="H55">
            <v>2.0499999999999998</v>
          </cell>
          <cell r="I55">
            <v>1</v>
          </cell>
        </row>
        <row r="56">
          <cell r="A56" t="str">
            <v>029-25-1120  -D</v>
          </cell>
          <cell r="B56" t="str">
            <v xml:space="preserve">Department of Veterans Affairs                                  </v>
          </cell>
          <cell r="C56" t="str">
            <v xml:space="preserve">Native American Veteran Housing Loan Program Account            </v>
          </cell>
          <cell r="D56">
            <v>1</v>
          </cell>
          <cell r="E56">
            <v>1.03</v>
          </cell>
          <cell r="F56">
            <v>0</v>
          </cell>
          <cell r="G56">
            <v>1</v>
          </cell>
          <cell r="H56">
            <v>1.06</v>
          </cell>
          <cell r="I56">
            <v>0</v>
          </cell>
        </row>
        <row r="57">
          <cell r="A57" t="str">
            <v>184-05-1085  -D</v>
          </cell>
          <cell r="B57" t="str">
            <v xml:space="preserve">International Assistance Programs                               </v>
          </cell>
          <cell r="C57" t="str">
            <v xml:space="preserve">Foreign Military Financing Loan Program Account                 </v>
          </cell>
          <cell r="D57">
            <v>0</v>
          </cell>
          <cell r="E57">
            <v>0</v>
          </cell>
          <cell r="F57">
            <v>0</v>
          </cell>
          <cell r="G57">
            <v>104</v>
          </cell>
          <cell r="H57">
            <v>103.8</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31</v>
          </cell>
          <cell r="E60">
            <v>30.69</v>
          </cell>
          <cell r="F60">
            <v>0</v>
          </cell>
          <cell r="G60">
            <v>-36</v>
          </cell>
          <cell r="H60">
            <v>-35.67</v>
          </cell>
          <cell r="I60">
            <v>0</v>
          </cell>
        </row>
        <row r="61">
          <cell r="A61" t="str">
            <v>184-60-0006  -D</v>
          </cell>
          <cell r="B61" t="str">
            <v xml:space="preserve">International Assistance Programs                               </v>
          </cell>
          <cell r="C61" t="str">
            <v xml:space="preserve">United States Quota IMF Direct Loan Program Account             </v>
          </cell>
          <cell r="D61">
            <v>0</v>
          </cell>
          <cell r="F61">
            <v>0</v>
          </cell>
          <cell r="G61">
            <v>0</v>
          </cell>
          <cell r="I61">
            <v>0</v>
          </cell>
        </row>
        <row r="62">
          <cell r="A62" t="str">
            <v>184-60-0085  -D</v>
          </cell>
          <cell r="B62" t="str">
            <v xml:space="preserve">International Assistance Programs                               </v>
          </cell>
          <cell r="C62" t="str">
            <v xml:space="preserve">Loans to the IMF Direct Loan Program Account                    </v>
          </cell>
          <cell r="D62">
            <v>0</v>
          </cell>
          <cell r="F62">
            <v>0</v>
          </cell>
          <cell r="G62">
            <v>0</v>
          </cell>
          <cell r="I62">
            <v>0</v>
          </cell>
        </row>
        <row r="63">
          <cell r="A63" t="str">
            <v>351-00-0100  -D</v>
          </cell>
          <cell r="B63" t="str">
            <v xml:space="preserve">Export-Import Bank of the United States                         </v>
          </cell>
          <cell r="C63" t="str">
            <v xml:space="preserve">Export-Import Bank Loans Program Account                        </v>
          </cell>
          <cell r="D63">
            <v>-560</v>
          </cell>
          <cell r="E63">
            <v>-560.37</v>
          </cell>
          <cell r="F63">
            <v>0</v>
          </cell>
          <cell r="G63">
            <v>40</v>
          </cell>
          <cell r="H63">
            <v>39.6</v>
          </cell>
          <cell r="I63">
            <v>0</v>
          </cell>
        </row>
        <row r="64">
          <cell r="A64" t="str">
            <v>356-00-0300  -D</v>
          </cell>
          <cell r="B64" t="str">
            <v xml:space="preserve">Federal Communications Commission                               </v>
          </cell>
          <cell r="C64" t="str">
            <v xml:space="preserve">Spectrum Auction Program Account                                </v>
          </cell>
          <cell r="D64">
            <v>0</v>
          </cell>
          <cell r="F64">
            <v>0</v>
          </cell>
          <cell r="G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-39</v>
          </cell>
          <cell r="E66">
            <v>-38.56</v>
          </cell>
          <cell r="F66">
            <v>0</v>
          </cell>
          <cell r="G66">
            <v>-16</v>
          </cell>
          <cell r="H66">
            <v>-16.25</v>
          </cell>
          <cell r="I66">
            <v>0</v>
          </cell>
        </row>
        <row r="67">
          <cell r="A67" t="str">
            <v>005-49-1336  -G</v>
          </cell>
          <cell r="B67" t="str">
            <v xml:space="preserve">Department of Agriculture                                       </v>
          </cell>
          <cell r="C67" t="str">
            <v xml:space="preserve">Commodity Credit Corporation Export Loans Program Account       </v>
          </cell>
          <cell r="D67">
            <v>2</v>
          </cell>
          <cell r="E67">
            <v>2.29</v>
          </cell>
          <cell r="F67">
            <v>0</v>
          </cell>
          <cell r="G67">
            <v>6</v>
          </cell>
          <cell r="H67">
            <v>6.17</v>
          </cell>
          <cell r="I67">
            <v>0</v>
          </cell>
        </row>
        <row r="68">
          <cell r="A68" t="str">
            <v>005-53-2086  -G</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-0.01</v>
          </cell>
          <cell r="F69">
            <v>0</v>
          </cell>
          <cell r="G69">
            <v>0</v>
          </cell>
          <cell r="H69">
            <v>-0.01</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-0.02</v>
          </cell>
          <cell r="F71">
            <v>0</v>
          </cell>
          <cell r="G71">
            <v>0</v>
          </cell>
          <cell r="H71">
            <v>-0.35</v>
          </cell>
          <cell r="I71">
            <v>0</v>
          </cell>
        </row>
        <row r="72">
          <cell r="A72" t="str">
            <v>005-63-1951  -G</v>
          </cell>
          <cell r="B72" t="str">
            <v xml:space="preserve">Department of Agriculture                                       </v>
          </cell>
          <cell r="C72" t="str">
            <v xml:space="preserve">Rural Community Facilities Program Account                      </v>
          </cell>
          <cell r="D72">
            <v>9</v>
          </cell>
          <cell r="E72">
            <v>9.1999999999999993</v>
          </cell>
          <cell r="F72">
            <v>0</v>
          </cell>
          <cell r="G72">
            <v>4</v>
          </cell>
          <cell r="H72">
            <v>3.84</v>
          </cell>
          <cell r="I72">
            <v>0</v>
          </cell>
        </row>
        <row r="73">
          <cell r="A73" t="str">
            <v>005-63-2081  -G</v>
          </cell>
          <cell r="B73" t="str">
            <v xml:space="preserve">Department of Agriculture                                       </v>
          </cell>
          <cell r="C73" t="str">
            <v xml:space="preserve">Rural Housing Insurance Fund Program Account                    </v>
          </cell>
          <cell r="D73">
            <v>-6102</v>
          </cell>
          <cell r="E73">
            <v>-6102.05</v>
          </cell>
          <cell r="F73">
            <v>0</v>
          </cell>
          <cell r="G73">
            <v>-325</v>
          </cell>
          <cell r="H73">
            <v>-324.45999999999998</v>
          </cell>
          <cell r="I73">
            <v>-1</v>
          </cell>
        </row>
        <row r="74">
          <cell r="A74" t="str">
            <v>005-65-1902  -G</v>
          </cell>
          <cell r="B74" t="str">
            <v xml:space="preserve">Department of Agriculture                                       </v>
          </cell>
          <cell r="C74" t="str">
            <v xml:space="preserve">Rural Business Program Account                                  </v>
          </cell>
          <cell r="D74">
            <v>-15</v>
          </cell>
          <cell r="E74">
            <v>-14.74</v>
          </cell>
          <cell r="F74">
            <v>0</v>
          </cell>
          <cell r="G74">
            <v>-110</v>
          </cell>
          <cell r="H74">
            <v>-110.06</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0</v>
          </cell>
          <cell r="H75">
            <v>-0.09</v>
          </cell>
          <cell r="I75">
            <v>0</v>
          </cell>
        </row>
        <row r="76">
          <cell r="A76" t="str">
            <v>005-65-1908  -G</v>
          </cell>
          <cell r="B76" t="str">
            <v xml:space="preserve">Department of Agriculture                                       </v>
          </cell>
          <cell r="C76" t="str">
            <v xml:space="preserve">Rural Energy for America Program                                </v>
          </cell>
          <cell r="D76">
            <v>-23</v>
          </cell>
          <cell r="E76">
            <v>-22.73</v>
          </cell>
          <cell r="F76">
            <v>0</v>
          </cell>
          <cell r="G76">
            <v>-7</v>
          </cell>
          <cell r="H76">
            <v>-6.78</v>
          </cell>
          <cell r="I76">
            <v>0</v>
          </cell>
        </row>
        <row r="77">
          <cell r="A77" t="str">
            <v>005-65-3106  -G</v>
          </cell>
          <cell r="B77" t="str">
            <v xml:space="preserve">Department of Agriculture                                       </v>
          </cell>
          <cell r="C77" t="str">
            <v xml:space="preserve">Biorefinery Assistance Program Account                          </v>
          </cell>
          <cell r="D77">
            <v>-4</v>
          </cell>
          <cell r="E77">
            <v>-3.62</v>
          </cell>
          <cell r="F77">
            <v>0</v>
          </cell>
          <cell r="G77">
            <v>34</v>
          </cell>
          <cell r="H77">
            <v>34.090000000000003</v>
          </cell>
          <cell r="I77">
            <v>0</v>
          </cell>
        </row>
        <row r="78">
          <cell r="A78" t="str">
            <v>006-05-0121  -G</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F81">
            <v>0</v>
          </cell>
          <cell r="G81">
            <v>0</v>
          </cell>
          <cell r="I81">
            <v>0</v>
          </cell>
        </row>
        <row r="82">
          <cell r="A82" t="str">
            <v>007-10-5336  -G</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-7</v>
          </cell>
          <cell r="E84">
            <v>-7.34</v>
          </cell>
          <cell r="F84">
            <v>0</v>
          </cell>
          <cell r="G84">
            <v>-16</v>
          </cell>
          <cell r="H84">
            <v>-16.48</v>
          </cell>
          <cell r="I84">
            <v>0</v>
          </cell>
        </row>
        <row r="85">
          <cell r="A85" t="str">
            <v>009-15-0340  -G</v>
          </cell>
          <cell r="B85" t="str">
            <v xml:space="preserve">Department of Health and Human Services                         </v>
          </cell>
          <cell r="C85" t="str">
            <v xml:space="preserve">Health Education Assistance Loans Program Account               </v>
          </cell>
          <cell r="D85">
            <v>0</v>
          </cell>
          <cell r="F85">
            <v>0</v>
          </cell>
          <cell r="G85">
            <v>0</v>
          </cell>
          <cell r="I85">
            <v>0</v>
          </cell>
        </row>
        <row r="86">
          <cell r="A86" t="str">
            <v>009-15-0350  -G</v>
          </cell>
          <cell r="B86" t="str">
            <v xml:space="preserve">Department of Health and Human Services                         </v>
          </cell>
          <cell r="C86" t="str">
            <v xml:space="preserve">Health Resources and Services                                   </v>
          </cell>
          <cell r="D86">
            <v>-1</v>
          </cell>
          <cell r="E86">
            <v>-0.56000000000000005</v>
          </cell>
          <cell r="F86">
            <v>0</v>
          </cell>
          <cell r="G86">
            <v>0</v>
          </cell>
          <cell r="H86">
            <v>-0.13</v>
          </cell>
          <cell r="I86">
            <v>0</v>
          </cell>
        </row>
        <row r="87">
          <cell r="A87" t="str">
            <v>010-76-2628  -G</v>
          </cell>
          <cell r="B87" t="str">
            <v xml:space="preserve">Department of the Interior                                      </v>
          </cell>
          <cell r="C87" t="str">
            <v xml:space="preserve">Indian Guaranteed Loan Program Account                          </v>
          </cell>
          <cell r="D87">
            <v>-16</v>
          </cell>
          <cell r="E87">
            <v>-15.3</v>
          </cell>
          <cell r="F87">
            <v>-1</v>
          </cell>
          <cell r="G87">
            <v>0</v>
          </cell>
          <cell r="H87">
            <v>0.31</v>
          </cell>
          <cell r="I87">
            <v>0</v>
          </cell>
        </row>
        <row r="88">
          <cell r="A88" t="str">
            <v>015-05-0122  -G</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-3</v>
          </cell>
          <cell r="E90">
            <v>-3.24</v>
          </cell>
          <cell r="F90">
            <v>0</v>
          </cell>
          <cell r="G90">
            <v>-2</v>
          </cell>
          <cell r="H90">
            <v>-1.68</v>
          </cell>
          <cell r="I90">
            <v>0</v>
          </cell>
        </row>
        <row r="91">
          <cell r="A91" t="str">
            <v>018-45-0231  -G</v>
          </cell>
          <cell r="B91" t="str">
            <v xml:space="preserve">Department of Education                                         </v>
          </cell>
          <cell r="C91" t="str">
            <v xml:space="preserve">Federal Family Education Loan Program Account                   </v>
          </cell>
          <cell r="D91">
            <v>2118</v>
          </cell>
          <cell r="E91">
            <v>2118.1999999999998</v>
          </cell>
          <cell r="F91">
            <v>0</v>
          </cell>
          <cell r="G91">
            <v>836</v>
          </cell>
          <cell r="H91">
            <v>835.97</v>
          </cell>
          <cell r="I91">
            <v>0</v>
          </cell>
        </row>
        <row r="92">
          <cell r="A92" t="str">
            <v>018-45-0247  -G</v>
          </cell>
          <cell r="B92" t="str">
            <v xml:space="preserve">Department of Education                                         </v>
          </cell>
          <cell r="C92" t="str">
            <v xml:space="preserve">Health Education Assistance Loans Program Account               </v>
          </cell>
          <cell r="D92">
            <v>-7</v>
          </cell>
          <cell r="E92">
            <v>-7.41</v>
          </cell>
          <cell r="F92">
            <v>0</v>
          </cell>
          <cell r="G92">
            <v>-4</v>
          </cell>
          <cell r="H92">
            <v>-3.7</v>
          </cell>
          <cell r="I92">
            <v>0</v>
          </cell>
        </row>
        <row r="93">
          <cell r="A93" t="str">
            <v>019-20-0208  -G</v>
          </cell>
          <cell r="B93" t="str">
            <v xml:space="preserve">Department of Energy                                            </v>
          </cell>
          <cell r="C93" t="str">
            <v xml:space="preserve">Title 17 Innovative Technology Loan Guarantee Program           </v>
          </cell>
          <cell r="D93">
            <v>-16</v>
          </cell>
          <cell r="E93">
            <v>-15.69</v>
          </cell>
          <cell r="F93">
            <v>0</v>
          </cell>
          <cell r="G93">
            <v>-8</v>
          </cell>
          <cell r="H93">
            <v>-7.55</v>
          </cell>
          <cell r="I93">
            <v>0</v>
          </cell>
        </row>
        <row r="94">
          <cell r="A94" t="str">
            <v>019-20-0350  -G</v>
          </cell>
          <cell r="D94">
            <v>0</v>
          </cell>
          <cell r="F94">
            <v>0</v>
          </cell>
          <cell r="G94">
            <v>0</v>
          </cell>
          <cell r="I94">
            <v>0</v>
          </cell>
        </row>
        <row r="95">
          <cell r="A95" t="str">
            <v>020-00-0254  -G</v>
          </cell>
          <cell r="D95">
            <v>0</v>
          </cell>
          <cell r="F95">
            <v>0</v>
          </cell>
          <cell r="G95">
            <v>0</v>
          </cell>
          <cell r="I95">
            <v>0</v>
          </cell>
        </row>
        <row r="96">
          <cell r="A96" t="str">
            <v>021-02-8541  -G</v>
          </cell>
          <cell r="D96">
            <v>0</v>
          </cell>
          <cell r="F96">
            <v>0</v>
          </cell>
          <cell r="G96">
            <v>0</v>
          </cell>
          <cell r="I96">
            <v>0</v>
          </cell>
        </row>
        <row r="97">
          <cell r="A97" t="str">
            <v>021-04-0155  -G</v>
          </cell>
          <cell r="B97" t="str">
            <v xml:space="preserve">Department of Transportation                                    </v>
          </cell>
          <cell r="C97" t="str">
            <v xml:space="preserve">Minority Business Resource Center Program                       </v>
          </cell>
          <cell r="D97">
            <v>0</v>
          </cell>
          <cell r="E97">
            <v>0.1</v>
          </cell>
          <cell r="F97">
            <v>0</v>
          </cell>
          <cell r="G97">
            <v>0</v>
          </cell>
          <cell r="H97">
            <v>-0.05</v>
          </cell>
          <cell r="I97">
            <v>0</v>
          </cell>
        </row>
        <row r="98">
          <cell r="A98" t="str">
            <v>021-15-8083  -G</v>
          </cell>
          <cell r="B98" t="str">
            <v xml:space="preserve">Department of Transportation                                    </v>
          </cell>
          <cell r="C98" t="str">
            <v xml:space="preserve">Federal-aid Highways                                            </v>
          </cell>
          <cell r="D98">
            <v>0</v>
          </cell>
          <cell r="F98">
            <v>0</v>
          </cell>
          <cell r="G98">
            <v>0</v>
          </cell>
          <cell r="I98">
            <v>0</v>
          </cell>
        </row>
        <row r="99">
          <cell r="A99" t="str">
            <v>021-27-0750  -G</v>
          </cell>
          <cell r="B99" t="str">
            <v xml:space="preserve">Department of Transportation                                    </v>
          </cell>
          <cell r="C99" t="str">
            <v xml:space="preserve">Railroad Rehabilitation and Improvement Program                 </v>
          </cell>
          <cell r="D99">
            <v>0</v>
          </cell>
          <cell r="F99">
            <v>0</v>
          </cell>
          <cell r="G99">
            <v>0</v>
          </cell>
          <cell r="I99">
            <v>0</v>
          </cell>
        </row>
        <row r="100">
          <cell r="A100" t="str">
            <v>021-70-1752  -G</v>
          </cell>
          <cell r="B100" t="str">
            <v xml:space="preserve">Department of Transportation                                    </v>
          </cell>
          <cell r="C100" t="str">
            <v xml:space="preserve">Maritime Guaranteed Loan (title XI) Program Account             </v>
          </cell>
          <cell r="D100">
            <v>-26</v>
          </cell>
          <cell r="E100">
            <v>-25.54</v>
          </cell>
          <cell r="F100">
            <v>0</v>
          </cell>
          <cell r="G100">
            <v>-120</v>
          </cell>
          <cell r="H100">
            <v>-120.64</v>
          </cell>
          <cell r="I100">
            <v>1</v>
          </cell>
        </row>
        <row r="101">
          <cell r="A101" t="str">
            <v>025-03-0223  -G</v>
          </cell>
          <cell r="B101" t="str">
            <v xml:space="preserve">Department of Housing and Urban Development                     </v>
          </cell>
          <cell r="C101" t="str">
            <v xml:space="preserve">Indian Housing Loan Guarantee Fund Program Account              </v>
          </cell>
          <cell r="D101">
            <v>-10</v>
          </cell>
          <cell r="E101">
            <v>-9.3000000000000007</v>
          </cell>
          <cell r="F101">
            <v>-1</v>
          </cell>
          <cell r="G101">
            <v>1</v>
          </cell>
          <cell r="H101">
            <v>1.03</v>
          </cell>
          <cell r="I101">
            <v>0</v>
          </cell>
        </row>
        <row r="102">
          <cell r="A102" t="str">
            <v>025-03-0233  -G</v>
          </cell>
          <cell r="B102" t="str">
            <v xml:space="preserve">Department of Housing and Urban Development                     </v>
          </cell>
          <cell r="C102" t="str">
            <v xml:space="preserve">Native Hawaiian Housing Loan Guarantee Fund Program Account     </v>
          </cell>
          <cell r="D102">
            <v>0</v>
          </cell>
          <cell r="E102">
            <v>7.0000000000000007E-2</v>
          </cell>
          <cell r="F102">
            <v>0</v>
          </cell>
          <cell r="G102">
            <v>0</v>
          </cell>
          <cell r="H102">
            <v>0.08</v>
          </cell>
          <cell r="I102">
            <v>0</v>
          </cell>
        </row>
        <row r="103">
          <cell r="A103" t="str">
            <v>025-03-0313  -G</v>
          </cell>
          <cell r="B103" t="str">
            <v xml:space="preserve">Department of Housing and Urban Development                     </v>
          </cell>
          <cell r="C103" t="str">
            <v xml:space="preserve">Native American Housing Block Grant                             </v>
          </cell>
          <cell r="D103">
            <v>-2</v>
          </cell>
          <cell r="E103">
            <v>-2.21</v>
          </cell>
          <cell r="F103">
            <v>0</v>
          </cell>
          <cell r="G103">
            <v>-2</v>
          </cell>
          <cell r="H103">
            <v>-2.02</v>
          </cell>
          <cell r="I103">
            <v>0</v>
          </cell>
        </row>
        <row r="104">
          <cell r="A104" t="str">
            <v>025-06-0198  -G</v>
          </cell>
          <cell r="B104" t="str">
            <v xml:space="preserve">Department of Housing and Urban Development                     </v>
          </cell>
          <cell r="C104" t="str">
            <v xml:space="preserve">Community Development Loan Guarantees Program Account           </v>
          </cell>
          <cell r="D104">
            <v>-3</v>
          </cell>
          <cell r="E104">
            <v>-3.18</v>
          </cell>
          <cell r="F104">
            <v>0</v>
          </cell>
          <cell r="G104">
            <v>-24</v>
          </cell>
          <cell r="H104">
            <v>-24.27</v>
          </cell>
          <cell r="I104">
            <v>0</v>
          </cell>
        </row>
        <row r="105">
          <cell r="A105" t="str">
            <v>025-09-0183  -G</v>
          </cell>
          <cell r="B105" t="str">
            <v xml:space="preserve">Department of Housing and Urban Development                     </v>
          </cell>
          <cell r="C105" t="str">
            <v xml:space="preserve">FHA-Mutual Mortgage Insurance Program Account                   </v>
          </cell>
          <cell r="D105">
            <v>13058</v>
          </cell>
          <cell r="E105">
            <v>13058.19</v>
          </cell>
          <cell r="F105">
            <v>0</v>
          </cell>
          <cell r="G105">
            <v>9543</v>
          </cell>
          <cell r="H105">
            <v>9543.67</v>
          </cell>
          <cell r="I105">
            <v>-1</v>
          </cell>
        </row>
        <row r="106">
          <cell r="A106" t="str">
            <v>025-09-0200  -G</v>
          </cell>
          <cell r="B106" t="str">
            <v xml:space="preserve">Department of Housing and Urban Development                     </v>
          </cell>
          <cell r="C106" t="str">
            <v xml:space="preserve">FHA-General and Special Risk Program Account                    </v>
          </cell>
          <cell r="D106">
            <v>2460</v>
          </cell>
          <cell r="E106">
            <v>2459.9</v>
          </cell>
          <cell r="F106">
            <v>0</v>
          </cell>
          <cell r="G106">
            <v>877</v>
          </cell>
          <cell r="H106">
            <v>877.37</v>
          </cell>
          <cell r="I106">
            <v>0</v>
          </cell>
        </row>
        <row r="107">
          <cell r="A107" t="str">
            <v>025-09-0343  -G</v>
          </cell>
          <cell r="B107" t="str">
            <v xml:space="preserve">Department of Housing and Urban Development                     </v>
          </cell>
          <cell r="C107" t="str">
            <v xml:space="preserve">Home Ownership Preservation Equity Fund Program Account         </v>
          </cell>
          <cell r="D107">
            <v>0</v>
          </cell>
          <cell r="F107">
            <v>0</v>
          </cell>
          <cell r="G107">
            <v>0</v>
          </cell>
          <cell r="I107">
            <v>0</v>
          </cell>
        </row>
        <row r="108">
          <cell r="A108" t="str">
            <v>025-12-0186  -G</v>
          </cell>
          <cell r="B108" t="str">
            <v xml:space="preserve">Department of Housing and Urban Development                     </v>
          </cell>
          <cell r="C108" t="str">
            <v xml:space="preserve">Guarantees of Mortgage-backed Securities Loan Guarantee Program </v>
          </cell>
          <cell r="D108">
            <v>-1337</v>
          </cell>
          <cell r="E108">
            <v>-1336.69</v>
          </cell>
          <cell r="F108">
            <v>0</v>
          </cell>
          <cell r="G108">
            <v>-710</v>
          </cell>
          <cell r="H108">
            <v>-710.1</v>
          </cell>
          <cell r="I108">
            <v>0</v>
          </cell>
        </row>
        <row r="109">
          <cell r="A109" t="str">
            <v>028-00-1152  -G</v>
          </cell>
          <cell r="B109" t="str">
            <v xml:space="preserve">Small Business Administration                                   </v>
          </cell>
          <cell r="C109" t="str">
            <v xml:space="preserve">Disaster Loans Program Account                                  </v>
          </cell>
          <cell r="D109">
            <v>0</v>
          </cell>
          <cell r="F109">
            <v>0</v>
          </cell>
          <cell r="G109">
            <v>0</v>
          </cell>
          <cell r="I109">
            <v>0</v>
          </cell>
        </row>
        <row r="110">
          <cell r="A110" t="str">
            <v>028-00-1154  -G</v>
          </cell>
          <cell r="B110" t="str">
            <v xml:space="preserve">Small Business Administration                                   </v>
          </cell>
          <cell r="C110" t="str">
            <v xml:space="preserve">Business Loans Program Account                                  </v>
          </cell>
          <cell r="D110">
            <v>-326</v>
          </cell>
          <cell r="E110">
            <v>-325.89</v>
          </cell>
          <cell r="F110">
            <v>0</v>
          </cell>
          <cell r="G110">
            <v>-1285</v>
          </cell>
          <cell r="H110">
            <v>-1284.99</v>
          </cell>
          <cell r="I110">
            <v>0</v>
          </cell>
        </row>
        <row r="111">
          <cell r="A111" t="str">
            <v>029-25-1119  -G</v>
          </cell>
          <cell r="B111" t="str">
            <v xml:space="preserve">Department of Veterans Affairs                                  </v>
          </cell>
          <cell r="C111" t="str">
            <v xml:space="preserve">Veterans Housing Benefit Program Fund                           </v>
          </cell>
          <cell r="D111">
            <v>-1472</v>
          </cell>
          <cell r="E111">
            <v>-1472.27</v>
          </cell>
          <cell r="F111">
            <v>0</v>
          </cell>
          <cell r="G111">
            <v>-1857</v>
          </cell>
          <cell r="H111">
            <v>-1857.11</v>
          </cell>
          <cell r="I111">
            <v>0</v>
          </cell>
        </row>
        <row r="112">
          <cell r="A112" t="str">
            <v>184-15-0301  -G</v>
          </cell>
          <cell r="B112" t="str">
            <v xml:space="preserve">International Assistance Programs                               </v>
          </cell>
          <cell r="C112" t="str">
            <v xml:space="preserve">Loan Guarantees to Israel Program Account                       </v>
          </cell>
          <cell r="D112">
            <v>-32</v>
          </cell>
          <cell r="E112">
            <v>-32.18</v>
          </cell>
          <cell r="F112">
            <v>0</v>
          </cell>
          <cell r="G112">
            <v>-28</v>
          </cell>
          <cell r="H112">
            <v>-28.13</v>
          </cell>
          <cell r="I112">
            <v>0</v>
          </cell>
        </row>
        <row r="113">
          <cell r="A113" t="str">
            <v>184-15-0304  -G</v>
          </cell>
          <cell r="B113" t="str">
            <v xml:space="preserve">International Assistance Programs                               </v>
          </cell>
          <cell r="C113" t="str">
            <v xml:space="preserve">Loan Guarantees to Egypt Program Account                        </v>
          </cell>
          <cell r="D113">
            <v>0</v>
          </cell>
          <cell r="F113">
            <v>0</v>
          </cell>
          <cell r="G113">
            <v>0</v>
          </cell>
          <cell r="I113">
            <v>0</v>
          </cell>
        </row>
        <row r="114">
          <cell r="A114" t="str">
            <v>184-15-0400  -G</v>
          </cell>
          <cell r="B114" t="str">
            <v xml:space="preserve">International Assistance Programs                               </v>
          </cell>
          <cell r="C114" t="str">
            <v>Microenterprise and Small Enterprise Development Program Account</v>
          </cell>
          <cell r="D114">
            <v>0</v>
          </cell>
          <cell r="F114">
            <v>0</v>
          </cell>
          <cell r="G114">
            <v>0</v>
          </cell>
          <cell r="I114">
            <v>0</v>
          </cell>
        </row>
        <row r="115">
          <cell r="A115" t="str">
            <v>184-15-0401  -G</v>
          </cell>
          <cell r="B115" t="str">
            <v xml:space="preserve">International Assistance Programs                               </v>
          </cell>
          <cell r="C115" t="str">
            <v xml:space="preserve">Urban and Environmental Credit Program Account                  </v>
          </cell>
          <cell r="D115">
            <v>1</v>
          </cell>
          <cell r="E115">
            <v>1.08</v>
          </cell>
          <cell r="F115">
            <v>0</v>
          </cell>
          <cell r="G115">
            <v>-1</v>
          </cell>
          <cell r="H115">
            <v>-1.01</v>
          </cell>
          <cell r="I115">
            <v>0</v>
          </cell>
        </row>
        <row r="116">
          <cell r="A116" t="str">
            <v>184-15-0402  -G</v>
          </cell>
          <cell r="D116">
            <v>144</v>
          </cell>
          <cell r="E116">
            <v>144.46</v>
          </cell>
          <cell r="F116">
            <v>0</v>
          </cell>
          <cell r="G116">
            <v>-40</v>
          </cell>
          <cell r="H116">
            <v>-39.5</v>
          </cell>
          <cell r="I116">
            <v>0</v>
          </cell>
        </row>
        <row r="117">
          <cell r="A117" t="str">
            <v>184-15-0409  -G</v>
          </cell>
          <cell r="B117" t="str">
            <v xml:space="preserve">International Assistance Programs                               </v>
          </cell>
          <cell r="C117" t="str">
            <v xml:space="preserve">MENA Loan Guarantee Program Account                             </v>
          </cell>
          <cell r="D117">
            <v>64</v>
          </cell>
          <cell r="E117">
            <v>63.97</v>
          </cell>
          <cell r="F117">
            <v>0</v>
          </cell>
          <cell r="G117">
            <v>238</v>
          </cell>
          <cell r="H117">
            <v>237.98</v>
          </cell>
          <cell r="I117">
            <v>0</v>
          </cell>
        </row>
        <row r="118">
          <cell r="A118" t="str">
            <v>184-15-1264  -G</v>
          </cell>
          <cell r="B118" t="str">
            <v xml:space="preserve">International Assistance Programs                               </v>
          </cell>
          <cell r="C118" t="str">
            <v xml:space="preserve">Development Credit Authority Program Account                    </v>
          </cell>
          <cell r="D118">
            <v>-1</v>
          </cell>
          <cell r="E118">
            <v>-1.73</v>
          </cell>
          <cell r="F118">
            <v>1</v>
          </cell>
          <cell r="G118">
            <v>-9</v>
          </cell>
          <cell r="H118">
            <v>-8.3000000000000007</v>
          </cell>
          <cell r="I118">
            <v>-1</v>
          </cell>
        </row>
        <row r="119">
          <cell r="A119" t="str">
            <v>184-20-0100  -G</v>
          </cell>
          <cell r="B119" t="str">
            <v xml:space="preserve">International Assistance Programs                               </v>
          </cell>
          <cell r="C119" t="str">
            <v xml:space="preserve">Overseas Private Investment Corporation Program Account         </v>
          </cell>
          <cell r="D119">
            <v>-2</v>
          </cell>
          <cell r="E119">
            <v>-2.0699999999999998</v>
          </cell>
          <cell r="F119">
            <v>0</v>
          </cell>
          <cell r="G119">
            <v>134</v>
          </cell>
          <cell r="H119">
            <v>133.94</v>
          </cell>
          <cell r="I119">
            <v>0</v>
          </cell>
        </row>
        <row r="120">
          <cell r="A120" t="str">
            <v>351-00-0100  -G</v>
          </cell>
          <cell r="B120" t="str">
            <v xml:space="preserve">Export-Import Bank of the United States                         </v>
          </cell>
          <cell r="C120" t="str">
            <v xml:space="preserve">Export-Import Bank Loans Program Account                        </v>
          </cell>
          <cell r="D120">
            <v>-127</v>
          </cell>
          <cell r="E120">
            <v>-127.08</v>
          </cell>
          <cell r="F120">
            <v>0</v>
          </cell>
          <cell r="G120">
            <v>-419</v>
          </cell>
          <cell r="H120">
            <v>-419.21</v>
          </cell>
          <cell r="I120">
            <v>0</v>
          </cell>
        </row>
        <row r="121">
          <cell r="A121" t="str">
            <v>538-00-3740  -G</v>
          </cell>
          <cell r="B121" t="str">
            <v xml:space="preserve">National Infrastructure Bank                                    </v>
          </cell>
          <cell r="C121" t="str">
            <v xml:space="preserve">National Infrastructure Bank Program Account                    </v>
          </cell>
          <cell r="D121">
            <v>0</v>
          </cell>
          <cell r="F121">
            <v>0</v>
          </cell>
          <cell r="G121">
            <v>0</v>
          </cell>
          <cell r="I121">
            <v>0</v>
          </cell>
        </row>
        <row r="122">
          <cell r="A122" t="str">
            <v>MANUAL_ENTRY</v>
          </cell>
          <cell r="D122">
            <v>0</v>
          </cell>
          <cell r="E122">
            <v>0</v>
          </cell>
          <cell r="F122">
            <v>0</v>
          </cell>
          <cell r="G122">
            <v>0</v>
          </cell>
          <cell r="H122">
            <v>0</v>
          </cell>
          <cell r="I122">
            <v>0</v>
          </cell>
        </row>
        <row r="123">
          <cell r="D123">
            <v>33345</v>
          </cell>
          <cell r="E123">
            <v>33348.389999999992</v>
          </cell>
          <cell r="F123">
            <v>-2</v>
          </cell>
          <cell r="G123">
            <v>-1603.4899999999998</v>
          </cell>
          <cell r="H123">
            <v>-1605.0300000000047</v>
          </cell>
          <cell r="I123">
            <v>-159</v>
          </cell>
        </row>
      </sheetData>
      <sheetData sheetId="12">
        <row r="1">
          <cell r="A1" t="str">
            <v>ACCT_KEY</v>
          </cell>
          <cell r="B1" t="str">
            <v>AGETL</v>
          </cell>
          <cell r="C1" t="str">
            <v>ACCTTL</v>
          </cell>
          <cell r="D1" t="str">
            <v>MAX_PY</v>
          </cell>
          <cell r="E1" t="str">
            <v>CSR_PY</v>
          </cell>
          <cell r="F1" t="str">
            <v>DIFF_PY</v>
          </cell>
          <cell r="G1" t="str">
            <v>MAX_CY</v>
          </cell>
          <cell r="H1" t="str">
            <v>CSR_CY</v>
          </cell>
          <cell r="I1" t="str">
            <v>DIFF_CY</v>
          </cell>
        </row>
        <row r="2">
          <cell r="A2" t="str">
            <v>005-49-1140  -D</v>
          </cell>
          <cell r="B2" t="str">
            <v xml:space="preserve">Department of Agriculture                                       </v>
          </cell>
          <cell r="C2" t="str">
            <v xml:space="preserve">Agricultural Credit Insurance Fund Program Account              </v>
          </cell>
          <cell r="D2">
            <v>156</v>
          </cell>
          <cell r="E2">
            <v>156.08000000000001</v>
          </cell>
          <cell r="F2">
            <v>0</v>
          </cell>
          <cell r="G2">
            <v>-23</v>
          </cell>
          <cell r="H2">
            <v>-23.52</v>
          </cell>
          <cell r="I2">
            <v>1</v>
          </cell>
        </row>
        <row r="3">
          <cell r="A3" t="str">
            <v>005-49-3301  -D</v>
          </cell>
          <cell r="B3" t="str">
            <v xml:space="preserve">Department of Agriculture                                       </v>
          </cell>
          <cell r="C3" t="str">
            <v xml:space="preserve">Farm Storage Facility Loans Program Account                     </v>
          </cell>
          <cell r="D3">
            <v>18</v>
          </cell>
          <cell r="E3">
            <v>17.18</v>
          </cell>
          <cell r="F3">
            <v>1</v>
          </cell>
          <cell r="G3">
            <v>0</v>
          </cell>
          <cell r="H3">
            <v>0.41</v>
          </cell>
          <cell r="I3">
            <v>0</v>
          </cell>
        </row>
        <row r="4">
          <cell r="A4" t="str">
            <v>005-49-3303  -D</v>
          </cell>
          <cell r="B4" t="str">
            <v xml:space="preserve">Department of Agriculture                                       </v>
          </cell>
          <cell r="C4" t="str">
            <v xml:space="preserve">Emergency Boll Weevil Loan Program Account                      </v>
          </cell>
          <cell r="D4">
            <v>0</v>
          </cell>
          <cell r="E4">
            <v>-0.16</v>
          </cell>
          <cell r="F4">
            <v>0</v>
          </cell>
          <cell r="G4">
            <v>0</v>
          </cell>
          <cell r="H4">
            <v>-0.16</v>
          </cell>
          <cell r="I4">
            <v>0</v>
          </cell>
        </row>
        <row r="5">
          <cell r="A5" t="str">
            <v>005-60-1230  -D</v>
          </cell>
          <cell r="B5" t="str">
            <v xml:space="preserve">Department of Agriculture                                       </v>
          </cell>
          <cell r="C5" t="str">
            <v>Rural Electrification and Telecommunications Loans Program Accou</v>
          </cell>
          <cell r="D5">
            <v>5</v>
          </cell>
          <cell r="E5">
            <v>5.07</v>
          </cell>
          <cell r="F5">
            <v>0</v>
          </cell>
          <cell r="G5">
            <v>-98</v>
          </cell>
          <cell r="H5">
            <v>-97.35</v>
          </cell>
          <cell r="I5">
            <v>-1</v>
          </cell>
        </row>
        <row r="6">
          <cell r="A6" t="str">
            <v>005-60-1231  -D</v>
          </cell>
          <cell r="B6" t="str">
            <v xml:space="preserve">Department of Agriculture                                       </v>
          </cell>
          <cell r="C6" t="str">
            <v xml:space="preserve">Rural Telephone Bank Program Account                            </v>
          </cell>
          <cell r="D6">
            <v>1</v>
          </cell>
          <cell r="E6">
            <v>1.07</v>
          </cell>
          <cell r="F6">
            <v>0</v>
          </cell>
          <cell r="G6">
            <v>0</v>
          </cell>
          <cell r="H6">
            <v>-0.4</v>
          </cell>
          <cell r="I6">
            <v>0</v>
          </cell>
        </row>
        <row r="7">
          <cell r="A7" t="str">
            <v>005-60-1232  -D</v>
          </cell>
          <cell r="B7" t="str">
            <v xml:space="preserve">Department of Agriculture                                       </v>
          </cell>
          <cell r="C7" t="str">
            <v xml:space="preserve">Distance Learning, Telemedicine, and Broadband Program          </v>
          </cell>
          <cell r="D7">
            <v>-99</v>
          </cell>
          <cell r="E7">
            <v>-98.57</v>
          </cell>
          <cell r="F7">
            <v>0</v>
          </cell>
          <cell r="G7">
            <v>26</v>
          </cell>
          <cell r="H7">
            <v>25.77</v>
          </cell>
          <cell r="I7">
            <v>0</v>
          </cell>
        </row>
        <row r="8">
          <cell r="A8" t="str">
            <v>005-60-1980  -D</v>
          </cell>
          <cell r="B8" t="str">
            <v xml:space="preserve">Department of Agriculture                                       </v>
          </cell>
          <cell r="C8" t="str">
            <v xml:space="preserve">Rural Water and Waste Disposal Program Account                  </v>
          </cell>
          <cell r="D8">
            <v>-137</v>
          </cell>
          <cell r="E8">
            <v>-137.47999999999999</v>
          </cell>
          <cell r="F8">
            <v>0</v>
          </cell>
          <cell r="G8">
            <v>-81</v>
          </cell>
          <cell r="H8">
            <v>-80.55</v>
          </cell>
          <cell r="I8">
            <v>0</v>
          </cell>
        </row>
        <row r="9">
          <cell r="A9" t="str">
            <v>005-63-1951  -D</v>
          </cell>
          <cell r="B9" t="str">
            <v xml:space="preserve">Department of Agriculture                                       </v>
          </cell>
          <cell r="C9" t="str">
            <v xml:space="preserve">Rural Community Facilities Program Account                      </v>
          </cell>
          <cell r="D9">
            <v>78</v>
          </cell>
          <cell r="E9">
            <v>77.569999999999993</v>
          </cell>
          <cell r="F9">
            <v>0</v>
          </cell>
          <cell r="G9">
            <v>141</v>
          </cell>
          <cell r="H9">
            <v>141.54</v>
          </cell>
          <cell r="I9">
            <v>-1</v>
          </cell>
        </row>
        <row r="10">
          <cell r="A10" t="str">
            <v>005-63-2002  -D</v>
          </cell>
          <cell r="B10" t="str">
            <v xml:space="preserve">Department of Agriculture                                       </v>
          </cell>
          <cell r="C10" t="str">
            <v xml:space="preserve">Multifamily Housing Revitalization Program Account              </v>
          </cell>
          <cell r="D10">
            <v>-3</v>
          </cell>
          <cell r="E10">
            <v>-3.19</v>
          </cell>
          <cell r="F10">
            <v>0</v>
          </cell>
          <cell r="G10">
            <v>-4</v>
          </cell>
          <cell r="H10">
            <v>-4.24</v>
          </cell>
          <cell r="I10">
            <v>0</v>
          </cell>
        </row>
        <row r="11">
          <cell r="A11" t="str">
            <v>005-63-2081  -D</v>
          </cell>
          <cell r="B11" t="str">
            <v xml:space="preserve">Department of Agriculture                                       </v>
          </cell>
          <cell r="C11" t="str">
            <v xml:space="preserve">Rural Housing Insurance Fund Program Account                    </v>
          </cell>
          <cell r="D11">
            <v>-44</v>
          </cell>
          <cell r="E11">
            <v>-43.91</v>
          </cell>
          <cell r="F11">
            <v>0</v>
          </cell>
          <cell r="G11">
            <v>-94</v>
          </cell>
          <cell r="H11">
            <v>-94.69</v>
          </cell>
          <cell r="I11">
            <v>1</v>
          </cell>
        </row>
        <row r="12">
          <cell r="A12" t="str">
            <v>005-65-1902  -D</v>
          </cell>
          <cell r="B12" t="str">
            <v xml:space="preserve">Department of Agriculture                                       </v>
          </cell>
          <cell r="C12" t="str">
            <v xml:space="preserve">Rural Business Program Account                                  </v>
          </cell>
          <cell r="D12">
            <v>5</v>
          </cell>
          <cell r="E12">
            <v>4.55</v>
          </cell>
          <cell r="F12">
            <v>0</v>
          </cell>
          <cell r="G12">
            <v>3</v>
          </cell>
          <cell r="H12">
            <v>3.34</v>
          </cell>
          <cell r="I12">
            <v>0</v>
          </cell>
        </row>
        <row r="13">
          <cell r="A13" t="str">
            <v>005-65-1955  -D</v>
          </cell>
          <cell r="B13" t="str">
            <v xml:space="preserve">Department of Agriculture                                       </v>
          </cell>
          <cell r="C13" t="str">
            <v xml:space="preserve">Rural Microenterprise Investment Program Account                </v>
          </cell>
          <cell r="D13">
            <v>0</v>
          </cell>
          <cell r="E13">
            <v>-0.25</v>
          </cell>
          <cell r="F13">
            <v>0</v>
          </cell>
          <cell r="G13">
            <v>-1</v>
          </cell>
          <cell r="H13">
            <v>-1.25</v>
          </cell>
          <cell r="I13">
            <v>0</v>
          </cell>
        </row>
        <row r="14">
          <cell r="A14" t="str">
            <v>005-65-2069  -D</v>
          </cell>
          <cell r="B14" t="str">
            <v xml:space="preserve">Department of Agriculture                                       </v>
          </cell>
          <cell r="C14" t="str">
            <v xml:space="preserve">Intermediary Relending Program Fund Account                     </v>
          </cell>
          <cell r="D14">
            <v>0</v>
          </cell>
          <cell r="E14">
            <v>-0.02</v>
          </cell>
          <cell r="F14">
            <v>0</v>
          </cell>
          <cell r="G14">
            <v>-6</v>
          </cell>
          <cell r="H14">
            <v>-5.61</v>
          </cell>
          <cell r="I14">
            <v>0</v>
          </cell>
        </row>
        <row r="15">
          <cell r="A15" t="str">
            <v>005-65-3108  -D</v>
          </cell>
          <cell r="B15" t="str">
            <v xml:space="preserve">Department of Agriculture                                       </v>
          </cell>
          <cell r="C15" t="str">
            <v xml:space="preserve">Rural Economic Development Loans Program Account                </v>
          </cell>
          <cell r="D15">
            <v>-4</v>
          </cell>
          <cell r="E15">
            <v>-3.59</v>
          </cell>
          <cell r="F15">
            <v>0</v>
          </cell>
          <cell r="G15">
            <v>0</v>
          </cell>
          <cell r="H15">
            <v>-0.05</v>
          </cell>
          <cell r="I15">
            <v>0</v>
          </cell>
        </row>
        <row r="16">
          <cell r="A16" t="str">
            <v>005-68-2277  -D</v>
          </cell>
          <cell r="B16" t="str">
            <v xml:space="preserve">Department of Agriculture                                       </v>
          </cell>
          <cell r="C16" t="str">
            <v>Public Law 480 Title I Direct Credit and Food for Progress Progr</v>
          </cell>
          <cell r="D16">
            <v>6</v>
          </cell>
          <cell r="E16">
            <v>6.49</v>
          </cell>
          <cell r="F16">
            <v>0</v>
          </cell>
          <cell r="G16">
            <v>7</v>
          </cell>
          <cell r="H16">
            <v>6.82</v>
          </cell>
          <cell r="I16">
            <v>0</v>
          </cell>
        </row>
        <row r="17">
          <cell r="A17" t="str">
            <v>006-48-1456  -D</v>
          </cell>
          <cell r="B17" t="str">
            <v xml:space="preserve">Department of Commerce                                          </v>
          </cell>
          <cell r="C17" t="str">
            <v xml:space="preserve">Fisheries Finance Program Account                               </v>
          </cell>
          <cell r="D17">
            <v>-3</v>
          </cell>
          <cell r="E17">
            <v>-3.3</v>
          </cell>
          <cell r="F17">
            <v>0</v>
          </cell>
          <cell r="G17">
            <v>6</v>
          </cell>
          <cell r="H17">
            <v>6.13</v>
          </cell>
          <cell r="I17">
            <v>0</v>
          </cell>
        </row>
        <row r="18">
          <cell r="A18" t="str">
            <v>007-30-0834  -D</v>
          </cell>
          <cell r="B18" t="str">
            <v xml:space="preserve">Department of Defense--Military Programs                        </v>
          </cell>
          <cell r="C18" t="str">
            <v xml:space="preserve">Department of Defense Family Housing Improvement Fund           </v>
          </cell>
          <cell r="D18">
            <v>-13</v>
          </cell>
          <cell r="E18">
            <v>-12.65</v>
          </cell>
          <cell r="F18">
            <v>0</v>
          </cell>
          <cell r="G18">
            <v>8</v>
          </cell>
          <cell r="H18">
            <v>8.6300000000000008</v>
          </cell>
          <cell r="I18">
            <v>-1</v>
          </cell>
        </row>
        <row r="19">
          <cell r="A19" t="str">
            <v>009-38-0118  -D</v>
          </cell>
          <cell r="B19" t="str">
            <v xml:space="preserve">Department of Health and Human Services                         </v>
          </cell>
          <cell r="C19" t="str">
            <v xml:space="preserve">Consumer Operated and Oriented Plan Program Account             </v>
          </cell>
          <cell r="D19">
            <v>427</v>
          </cell>
          <cell r="E19">
            <v>427.07</v>
          </cell>
          <cell r="F19">
            <v>0</v>
          </cell>
          <cell r="G19">
            <v>-25</v>
          </cell>
          <cell r="H19">
            <v>-25.66</v>
          </cell>
          <cell r="I19">
            <v>1</v>
          </cell>
        </row>
        <row r="20">
          <cell r="A20" t="str">
            <v>009-38-0516  -D</v>
          </cell>
          <cell r="D20">
            <v>0</v>
          </cell>
          <cell r="F20">
            <v>0</v>
          </cell>
          <cell r="G20">
            <v>0</v>
          </cell>
          <cell r="I20">
            <v>0</v>
          </cell>
        </row>
        <row r="21">
          <cell r="A21" t="str">
            <v>009-38-0524  -D</v>
          </cell>
          <cell r="B21" t="str">
            <v xml:space="preserve">Department of Health and Human Services                         </v>
          </cell>
          <cell r="C21" t="str">
            <v xml:space="preserve">Consumer Operated and Oriented Plan Program Contingency Fund    </v>
          </cell>
          <cell r="D21">
            <v>89</v>
          </cell>
          <cell r="E21">
            <v>89.04</v>
          </cell>
          <cell r="F21">
            <v>0</v>
          </cell>
          <cell r="G21">
            <v>-3</v>
          </cell>
          <cell r="H21">
            <v>-3.2</v>
          </cell>
          <cell r="I21">
            <v>0</v>
          </cell>
        </row>
        <row r="22">
          <cell r="A22" t="str">
            <v>010-10-0685  -D</v>
          </cell>
          <cell r="B22" t="str">
            <v xml:space="preserve">Department of the Interior                                      </v>
          </cell>
          <cell r="C22" t="str">
            <v xml:space="preserve">Bureau of Reclamation Loan Program Account                      </v>
          </cell>
          <cell r="D22">
            <v>0</v>
          </cell>
          <cell r="E22">
            <v>-0.01</v>
          </cell>
          <cell r="F22">
            <v>0</v>
          </cell>
          <cell r="G22">
            <v>0</v>
          </cell>
          <cell r="H22">
            <v>-0.05</v>
          </cell>
          <cell r="I22">
            <v>0</v>
          </cell>
        </row>
        <row r="23">
          <cell r="A23" t="str">
            <v>010-76-2628  -D</v>
          </cell>
          <cell r="B23" t="str">
            <v xml:space="preserve">Department of the Interior                                      </v>
          </cell>
          <cell r="C23" t="str">
            <v xml:space="preserve">Indian Guaranteed Loan Program Account                          </v>
          </cell>
          <cell r="D23">
            <v>1</v>
          </cell>
          <cell r="E23">
            <v>0.69</v>
          </cell>
          <cell r="F23">
            <v>0</v>
          </cell>
          <cell r="G23">
            <v>1</v>
          </cell>
          <cell r="H23">
            <v>0.77</v>
          </cell>
          <cell r="I23">
            <v>0</v>
          </cell>
        </row>
        <row r="24">
          <cell r="A24" t="str">
            <v>010-85-0412  -D</v>
          </cell>
          <cell r="B24" t="str">
            <v xml:space="preserve">Department of the Interior                                      </v>
          </cell>
          <cell r="C24" t="str">
            <v xml:space="preserve">Assistance to Territories                                       </v>
          </cell>
          <cell r="D24">
            <v>0</v>
          </cell>
          <cell r="E24">
            <v>0.11</v>
          </cell>
          <cell r="F24">
            <v>0</v>
          </cell>
          <cell r="G24">
            <v>0</v>
          </cell>
          <cell r="H24">
            <v>-7.0000000000000007E-2</v>
          </cell>
          <cell r="I24">
            <v>0</v>
          </cell>
        </row>
        <row r="25">
          <cell r="A25" t="str">
            <v>014-05-0601  -D</v>
          </cell>
          <cell r="B25" t="str">
            <v xml:space="preserve">Department of State                                             </v>
          </cell>
          <cell r="C25" t="str">
            <v xml:space="preserve">Repatriation Loans Program Account                              </v>
          </cell>
          <cell r="D25">
            <v>-2</v>
          </cell>
          <cell r="E25">
            <v>-1.57</v>
          </cell>
          <cell r="F25">
            <v>0</v>
          </cell>
          <cell r="G25">
            <v>-1</v>
          </cell>
          <cell r="H25">
            <v>-1.17</v>
          </cell>
          <cell r="I25">
            <v>0</v>
          </cell>
        </row>
        <row r="26">
          <cell r="A26" t="str">
            <v>015-05-0126  -D</v>
          </cell>
          <cell r="B26" t="str">
            <v xml:space="preserve">Department of the Treasury                                      </v>
          </cell>
          <cell r="C26" t="str">
            <v xml:space="preserve">GSE Mortgage-backed Securities Purchase Program Account         </v>
          </cell>
          <cell r="D26">
            <v>-13</v>
          </cell>
          <cell r="E26">
            <v>-13.4</v>
          </cell>
          <cell r="F26">
            <v>0</v>
          </cell>
          <cell r="G26">
            <v>-30</v>
          </cell>
          <cell r="H26">
            <v>-29.64</v>
          </cell>
          <cell r="I26">
            <v>0</v>
          </cell>
        </row>
        <row r="27">
          <cell r="A27" t="str">
            <v>015-05-0127  -D</v>
          </cell>
          <cell r="D27">
            <v>0</v>
          </cell>
          <cell r="F27">
            <v>0</v>
          </cell>
          <cell r="G27">
            <v>0</v>
          </cell>
          <cell r="I27">
            <v>0</v>
          </cell>
        </row>
        <row r="28">
          <cell r="A28" t="str">
            <v>015-05-0132  -D</v>
          </cell>
          <cell r="B28" t="str">
            <v xml:space="preserve">Department of the Treasury                                      </v>
          </cell>
          <cell r="C28" t="str">
            <v xml:space="preserve">Troubled Asset Relief Program Account                           </v>
          </cell>
          <cell r="D28">
            <v>372</v>
          </cell>
          <cell r="E28">
            <v>372.23</v>
          </cell>
          <cell r="F28">
            <v>0</v>
          </cell>
          <cell r="G28">
            <v>6</v>
          </cell>
          <cell r="H28">
            <v>5.94</v>
          </cell>
          <cell r="I28">
            <v>0</v>
          </cell>
        </row>
        <row r="29">
          <cell r="A29" t="str">
            <v>015-05-0134  -D</v>
          </cell>
          <cell r="B29" t="str">
            <v xml:space="preserve">Department of the Treasury                                      </v>
          </cell>
          <cell r="C29" t="str">
            <v xml:space="preserve">Troubled Asset Relief Program Equity Purchase Program           </v>
          </cell>
          <cell r="D29">
            <v>43</v>
          </cell>
          <cell r="E29">
            <v>43.54</v>
          </cell>
          <cell r="F29">
            <v>-1</v>
          </cell>
          <cell r="G29">
            <v>-37</v>
          </cell>
          <cell r="H29">
            <v>-36.950000000000003</v>
          </cell>
          <cell r="I29">
            <v>0</v>
          </cell>
        </row>
        <row r="30">
          <cell r="A30" t="str">
            <v>015-05-0141  -D</v>
          </cell>
          <cell r="B30" t="str">
            <v xml:space="preserve">Department of the Treasury                                      </v>
          </cell>
          <cell r="C30" t="str">
            <v xml:space="preserve">Small Business Lending Fund Program Account                     </v>
          </cell>
          <cell r="D30">
            <v>-40</v>
          </cell>
          <cell r="E30">
            <v>-39.659999999999997</v>
          </cell>
          <cell r="F30">
            <v>0</v>
          </cell>
          <cell r="G30">
            <v>-22</v>
          </cell>
          <cell r="H30">
            <v>-21.92</v>
          </cell>
          <cell r="I30">
            <v>0</v>
          </cell>
        </row>
        <row r="31">
          <cell r="A31" t="str">
            <v>015-05-1881  -D</v>
          </cell>
          <cell r="B31" t="str">
            <v xml:space="preserve">Department of the Treasury                                      </v>
          </cell>
          <cell r="C31" t="str">
            <v>Community Development Financial Institutions Fund Program Accoun</v>
          </cell>
          <cell r="D31">
            <v>3</v>
          </cell>
          <cell r="E31">
            <v>3.11</v>
          </cell>
          <cell r="F31">
            <v>0</v>
          </cell>
          <cell r="G31">
            <v>-8</v>
          </cell>
          <cell r="H31">
            <v>-7.7</v>
          </cell>
          <cell r="I31">
            <v>0</v>
          </cell>
        </row>
        <row r="32">
          <cell r="A32" t="str">
            <v>018-40-0241  -D</v>
          </cell>
          <cell r="B32" t="str">
            <v xml:space="preserve">Department of Education                                         </v>
          </cell>
          <cell r="C32" t="str">
            <v xml:space="preserve">College Housing and Academic Facilities Loans Program Account   </v>
          </cell>
          <cell r="D32">
            <v>14</v>
          </cell>
          <cell r="E32">
            <v>13.07</v>
          </cell>
          <cell r="F32">
            <v>1</v>
          </cell>
          <cell r="G32">
            <v>103</v>
          </cell>
          <cell r="H32">
            <v>103.04</v>
          </cell>
          <cell r="I32">
            <v>0</v>
          </cell>
        </row>
        <row r="33">
          <cell r="A33" t="str">
            <v>018-45-0206  -D</v>
          </cell>
          <cell r="B33" t="str">
            <v xml:space="preserve">Department of Education                                         </v>
          </cell>
          <cell r="C33" t="str">
            <v xml:space="preserve">TEACH Grant Program Account                                     </v>
          </cell>
          <cell r="D33">
            <v>-2</v>
          </cell>
          <cell r="E33">
            <v>-1.73</v>
          </cell>
          <cell r="F33">
            <v>0</v>
          </cell>
          <cell r="G33">
            <v>121</v>
          </cell>
          <cell r="H33">
            <v>120.82</v>
          </cell>
          <cell r="I33">
            <v>0</v>
          </cell>
        </row>
        <row r="34">
          <cell r="A34" t="str">
            <v>018-45-0217  -D</v>
          </cell>
          <cell r="B34" t="str">
            <v xml:space="preserve">Department of Education                                         </v>
          </cell>
          <cell r="C34" t="str">
            <v xml:space="preserve">Federal Perkins Loan Program Account                            </v>
          </cell>
          <cell r="D34">
            <v>0</v>
          </cell>
          <cell r="F34">
            <v>0</v>
          </cell>
          <cell r="G34">
            <v>0</v>
          </cell>
          <cell r="I34">
            <v>0</v>
          </cell>
        </row>
        <row r="35">
          <cell r="A35" t="str">
            <v>018-45-0231  -D</v>
          </cell>
          <cell r="B35" t="str">
            <v xml:space="preserve">Department of Education                                         </v>
          </cell>
          <cell r="C35" t="str">
            <v xml:space="preserve">Federal Family Education Loan Program Account                   </v>
          </cell>
          <cell r="D35">
            <v>868</v>
          </cell>
          <cell r="E35">
            <v>868.33</v>
          </cell>
          <cell r="F35">
            <v>0</v>
          </cell>
          <cell r="G35">
            <v>3746</v>
          </cell>
          <cell r="H35">
            <v>3746.08</v>
          </cell>
          <cell r="I35">
            <v>0</v>
          </cell>
        </row>
        <row r="36">
          <cell r="A36" t="str">
            <v>018-45-0243  -D</v>
          </cell>
          <cell r="B36" t="str">
            <v xml:space="preserve">Department of Education                                         </v>
          </cell>
          <cell r="C36" t="str">
            <v xml:space="preserve">Federal Direct Student Loan Program Account                     </v>
          </cell>
          <cell r="D36">
            <v>7175</v>
          </cell>
          <cell r="E36">
            <v>7175.92</v>
          </cell>
          <cell r="F36">
            <v>-1</v>
          </cell>
          <cell r="G36">
            <v>22149</v>
          </cell>
          <cell r="H36">
            <v>22149.03</v>
          </cell>
          <cell r="I36">
            <v>0</v>
          </cell>
        </row>
        <row r="37">
          <cell r="A37" t="str">
            <v>019-20-0208  -D</v>
          </cell>
          <cell r="B37" t="str">
            <v xml:space="preserve">Department of Energy                                            </v>
          </cell>
          <cell r="C37" t="str">
            <v xml:space="preserve">Title 17 Innovative Technology Loan Guarantee Program           </v>
          </cell>
          <cell r="D37">
            <v>-28</v>
          </cell>
          <cell r="E37">
            <v>-28.24</v>
          </cell>
          <cell r="F37">
            <v>0</v>
          </cell>
          <cell r="G37">
            <v>-66</v>
          </cell>
          <cell r="H37">
            <v>-65.73</v>
          </cell>
          <cell r="I37">
            <v>0</v>
          </cell>
        </row>
        <row r="38">
          <cell r="A38" t="str">
            <v>019-20-0322  -D</v>
          </cell>
          <cell r="B38" t="str">
            <v xml:space="preserve">Department of Energy                                            </v>
          </cell>
          <cell r="C38" t="str">
            <v xml:space="preserve">Advanced Technology Vehicles Manufacturing Loan Program Account </v>
          </cell>
          <cell r="D38">
            <v>-11</v>
          </cell>
          <cell r="E38">
            <v>-10.98</v>
          </cell>
          <cell r="F38">
            <v>0</v>
          </cell>
          <cell r="G38">
            <v>-14</v>
          </cell>
          <cell r="H38">
            <v>-13.75</v>
          </cell>
          <cell r="I38">
            <v>0</v>
          </cell>
        </row>
        <row r="39">
          <cell r="A39" t="str">
            <v>020-00-0118  -D</v>
          </cell>
          <cell r="B39" t="str">
            <v xml:space="preserve">Environmental Protection Agency                                 </v>
          </cell>
          <cell r="C39" t="str">
            <v xml:space="preserve">Abatement, Control, and Compliance Loan Program Account         </v>
          </cell>
          <cell r="D39">
            <v>0</v>
          </cell>
          <cell r="E39">
            <v>0</v>
          </cell>
          <cell r="F39">
            <v>0</v>
          </cell>
          <cell r="G39">
            <v>0</v>
          </cell>
          <cell r="I39">
            <v>0</v>
          </cell>
        </row>
        <row r="40">
          <cell r="A40" t="str">
            <v>020-00-0254  -D</v>
          </cell>
          <cell r="D40">
            <v>0</v>
          </cell>
          <cell r="F40">
            <v>0</v>
          </cell>
          <cell r="G40">
            <v>0</v>
          </cell>
          <cell r="I40">
            <v>0</v>
          </cell>
        </row>
        <row r="41">
          <cell r="A41" t="str">
            <v>021-02-8541  -D</v>
          </cell>
          <cell r="D41">
            <v>0</v>
          </cell>
          <cell r="F41">
            <v>0</v>
          </cell>
          <cell r="G41">
            <v>0</v>
          </cell>
          <cell r="I41">
            <v>0</v>
          </cell>
        </row>
        <row r="42">
          <cell r="A42" t="str">
            <v>021-15-0504  -D</v>
          </cell>
          <cell r="B42" t="str">
            <v xml:space="preserve">Department of Transportation                                    </v>
          </cell>
          <cell r="C42" t="str">
            <v xml:space="preserve">Highway Infrastructure Investment, Recovery Act                 </v>
          </cell>
          <cell r="D42">
            <v>-1</v>
          </cell>
          <cell r="E42">
            <v>-1.1399999999999999</v>
          </cell>
          <cell r="F42">
            <v>0</v>
          </cell>
          <cell r="G42">
            <v>-3</v>
          </cell>
          <cell r="H42">
            <v>-3.08</v>
          </cell>
          <cell r="I42">
            <v>0</v>
          </cell>
        </row>
        <row r="43">
          <cell r="A43" t="str">
            <v>021-15-0542  -D</v>
          </cell>
          <cell r="B43" t="str">
            <v xml:space="preserve">Department of Transportation                                    </v>
          </cell>
          <cell r="C43" t="str">
            <v>TIFIA General Fund Program Account, Federal Highway Administrati</v>
          </cell>
          <cell r="D43">
            <v>39</v>
          </cell>
          <cell r="E43">
            <v>38.68</v>
          </cell>
          <cell r="F43">
            <v>0</v>
          </cell>
          <cell r="G43">
            <v>-9</v>
          </cell>
          <cell r="H43">
            <v>-8.8800000000000008</v>
          </cell>
          <cell r="I43">
            <v>0</v>
          </cell>
        </row>
        <row r="44">
          <cell r="A44" t="str">
            <v>021-15-0543  -D</v>
          </cell>
          <cell r="D44">
            <v>0</v>
          </cell>
          <cell r="F44">
            <v>0</v>
          </cell>
          <cell r="G44">
            <v>0</v>
          </cell>
          <cell r="I44">
            <v>0</v>
          </cell>
        </row>
        <row r="45">
          <cell r="A45" t="str">
            <v>021-15-8083  -D</v>
          </cell>
          <cell r="B45" t="str">
            <v xml:space="preserve">Department of Transportation                                    </v>
          </cell>
          <cell r="C45" t="str">
            <v xml:space="preserve">Federal-aid Highways                                            </v>
          </cell>
          <cell r="D45">
            <v>-41</v>
          </cell>
          <cell r="E45">
            <v>-40.770000000000003</v>
          </cell>
          <cell r="F45">
            <v>-149</v>
          </cell>
          <cell r="G45">
            <v>-80</v>
          </cell>
          <cell r="H45">
            <v>-79.739999999999995</v>
          </cell>
          <cell r="I45">
            <v>-1</v>
          </cell>
        </row>
        <row r="46">
          <cell r="A46" t="str">
            <v>021-15-8309  -D</v>
          </cell>
          <cell r="D46">
            <v>0</v>
          </cell>
          <cell r="F46">
            <v>0</v>
          </cell>
          <cell r="G46">
            <v>0</v>
          </cell>
          <cell r="I46">
            <v>0</v>
          </cell>
        </row>
        <row r="47">
          <cell r="A47" t="str">
            <v>021-27-0750  -D</v>
          </cell>
          <cell r="B47" t="str">
            <v xml:space="preserve">Department of Transportation                                    </v>
          </cell>
          <cell r="C47" t="str">
            <v xml:space="preserve">Railroad Rehabilitation and Improvement Program                 </v>
          </cell>
          <cell r="D47">
            <v>-7</v>
          </cell>
          <cell r="E47">
            <v>-6.63</v>
          </cell>
          <cell r="F47">
            <v>0</v>
          </cell>
          <cell r="G47">
            <v>-7</v>
          </cell>
          <cell r="H47">
            <v>-6.32</v>
          </cell>
          <cell r="I47">
            <v>-1</v>
          </cell>
        </row>
        <row r="48">
          <cell r="A48" t="str">
            <v>024-70-0703  -D</v>
          </cell>
          <cell r="B48" t="str">
            <v xml:space="preserve">Department of Homeland Security                                 </v>
          </cell>
          <cell r="C48" t="str">
            <v xml:space="preserve">Disaster Assistance Direct Loan Program Account                 </v>
          </cell>
          <cell r="D48">
            <v>-29</v>
          </cell>
          <cell r="E48">
            <v>-29.04</v>
          </cell>
          <cell r="F48">
            <v>0</v>
          </cell>
          <cell r="G48">
            <v>-14</v>
          </cell>
          <cell r="H48">
            <v>-13.68</v>
          </cell>
          <cell r="I48">
            <v>0</v>
          </cell>
        </row>
        <row r="49">
          <cell r="A49" t="str">
            <v>025-09-0183  -D</v>
          </cell>
          <cell r="B49" t="str">
            <v xml:space="preserve">Department of Housing and Urban Development                     </v>
          </cell>
          <cell r="C49" t="str">
            <v xml:space="preserve">FHA-Mutual Mortgage Insurance Program Account                   </v>
          </cell>
          <cell r="D49">
            <v>0</v>
          </cell>
          <cell r="F49">
            <v>0</v>
          </cell>
          <cell r="G49">
            <v>-3</v>
          </cell>
          <cell r="H49">
            <v>-3.41</v>
          </cell>
          <cell r="I49">
            <v>0</v>
          </cell>
        </row>
        <row r="50">
          <cell r="A50" t="str">
            <v>025-09-0200  -D</v>
          </cell>
          <cell r="B50" t="str">
            <v xml:space="preserve">Department of Housing and Urban Development                     </v>
          </cell>
          <cell r="C50" t="str">
            <v xml:space="preserve">FHA-General and Special Risk Program Account                    </v>
          </cell>
          <cell r="D50">
            <v>-5</v>
          </cell>
          <cell r="E50">
            <v>-5.21</v>
          </cell>
          <cell r="F50">
            <v>0</v>
          </cell>
          <cell r="G50">
            <v>3</v>
          </cell>
          <cell r="H50">
            <v>3.21</v>
          </cell>
          <cell r="I50">
            <v>0</v>
          </cell>
        </row>
        <row r="51">
          <cell r="A51" t="str">
            <v>025-09-0306  -D</v>
          </cell>
          <cell r="B51" t="str">
            <v xml:space="preserve">Department of Housing and Urban Development                     </v>
          </cell>
          <cell r="C51" t="str">
            <v xml:space="preserve">Green Retrofit Program for Multifamily Housing, Recovery Act    </v>
          </cell>
          <cell r="D51">
            <v>-10</v>
          </cell>
          <cell r="E51">
            <v>-9.91</v>
          </cell>
          <cell r="F51">
            <v>0</v>
          </cell>
          <cell r="G51">
            <v>-4</v>
          </cell>
          <cell r="H51">
            <v>-4.4400000000000004</v>
          </cell>
          <cell r="I51">
            <v>0</v>
          </cell>
        </row>
        <row r="52">
          <cell r="A52" t="str">
            <v>025-09-0407  -D</v>
          </cell>
          <cell r="B52" t="str">
            <v xml:space="preserve">Department of Housing and Urban Development                     </v>
          </cell>
          <cell r="C52" t="str">
            <v xml:space="preserve">Emergency Homeowners' Relief Fund                               </v>
          </cell>
          <cell r="D52">
            <v>0</v>
          </cell>
          <cell r="F52">
            <v>0</v>
          </cell>
          <cell r="G52">
            <v>0</v>
          </cell>
          <cell r="I52">
            <v>0</v>
          </cell>
        </row>
        <row r="53">
          <cell r="A53" t="str">
            <v>028-00-1152  -D</v>
          </cell>
          <cell r="B53" t="str">
            <v xml:space="preserve">Small Business Administration                                   </v>
          </cell>
          <cell r="C53" t="str">
            <v xml:space="preserve">Disaster Loans Program Account                                  </v>
          </cell>
          <cell r="D53">
            <v>-75</v>
          </cell>
          <cell r="E53">
            <v>-74.260000000000005</v>
          </cell>
          <cell r="F53">
            <v>-1</v>
          </cell>
          <cell r="G53">
            <v>-108</v>
          </cell>
          <cell r="H53">
            <v>-108.38</v>
          </cell>
          <cell r="I53">
            <v>0</v>
          </cell>
        </row>
        <row r="54">
          <cell r="A54" t="str">
            <v>028-00-1154  -D</v>
          </cell>
          <cell r="B54" t="str">
            <v xml:space="preserve">Small Business Administration                                   </v>
          </cell>
          <cell r="C54" t="str">
            <v xml:space="preserve">Business Loans Program Account                                  </v>
          </cell>
          <cell r="D54">
            <v>4</v>
          </cell>
          <cell r="E54">
            <v>3.11</v>
          </cell>
          <cell r="F54">
            <v>1</v>
          </cell>
          <cell r="G54">
            <v>-1</v>
          </cell>
          <cell r="H54">
            <v>-1.69</v>
          </cell>
          <cell r="I54">
            <v>1</v>
          </cell>
        </row>
        <row r="55">
          <cell r="A55" t="str">
            <v>029-25-1119  -D</v>
          </cell>
          <cell r="B55" t="str">
            <v xml:space="preserve">Department of Veterans Affairs                                  </v>
          </cell>
          <cell r="C55" t="str">
            <v xml:space="preserve">Veterans Housing Benefit Program Fund                           </v>
          </cell>
          <cell r="D55">
            <v>24</v>
          </cell>
          <cell r="E55">
            <v>23.15</v>
          </cell>
          <cell r="F55">
            <v>1</v>
          </cell>
          <cell r="G55">
            <v>4</v>
          </cell>
          <cell r="H55">
            <v>3.55</v>
          </cell>
          <cell r="I55">
            <v>0</v>
          </cell>
        </row>
        <row r="56">
          <cell r="A56" t="str">
            <v>029-25-1120  -D</v>
          </cell>
          <cell r="B56" t="str">
            <v xml:space="preserve">Department of Veterans Affairs                                  </v>
          </cell>
          <cell r="C56" t="str">
            <v xml:space="preserve">Native American Veteran Housing Loan Program Account            </v>
          </cell>
          <cell r="D56">
            <v>1</v>
          </cell>
          <cell r="E56">
            <v>0.28000000000000003</v>
          </cell>
          <cell r="F56">
            <v>1</v>
          </cell>
          <cell r="G56">
            <v>1</v>
          </cell>
          <cell r="H56">
            <v>1.03</v>
          </cell>
          <cell r="I56">
            <v>0</v>
          </cell>
        </row>
        <row r="57">
          <cell r="A57" t="str">
            <v>184-05-1085  -D</v>
          </cell>
          <cell r="B57" t="str">
            <v xml:space="preserve">International Assistance Programs                               </v>
          </cell>
          <cell r="C57" t="str">
            <v xml:space="preserve">Foreign Military Financing Loan Program Account                 </v>
          </cell>
          <cell r="D57">
            <v>0</v>
          </cell>
          <cell r="F57">
            <v>0</v>
          </cell>
          <cell r="G57">
            <v>12</v>
          </cell>
          <cell r="H57">
            <v>11.72</v>
          </cell>
          <cell r="I57">
            <v>0</v>
          </cell>
        </row>
        <row r="58">
          <cell r="A58" t="str">
            <v>184-10-0091  -D</v>
          </cell>
          <cell r="B58" t="str">
            <v xml:space="preserve">International Assistance Programs                               </v>
          </cell>
          <cell r="C58" t="str">
            <v xml:space="preserve">Debt Restructuring                                              </v>
          </cell>
          <cell r="D58">
            <v>0</v>
          </cell>
          <cell r="F58">
            <v>0</v>
          </cell>
          <cell r="G58">
            <v>0</v>
          </cell>
          <cell r="I58">
            <v>0</v>
          </cell>
        </row>
        <row r="59">
          <cell r="A59" t="str">
            <v>184-15-1264  -D</v>
          </cell>
          <cell r="B59" t="str">
            <v xml:space="preserve">International Assistance Programs                               </v>
          </cell>
          <cell r="C59" t="str">
            <v xml:space="preserve">Development Credit Authority Program Account                    </v>
          </cell>
          <cell r="D59">
            <v>0</v>
          </cell>
          <cell r="F59">
            <v>0</v>
          </cell>
          <cell r="G59">
            <v>0</v>
          </cell>
          <cell r="I59">
            <v>0</v>
          </cell>
        </row>
        <row r="60">
          <cell r="A60" t="str">
            <v>184-20-0100  -D</v>
          </cell>
          <cell r="B60" t="str">
            <v xml:space="preserve">International Assistance Programs                               </v>
          </cell>
          <cell r="C60" t="str">
            <v xml:space="preserve">Overseas Private Investment Corporation Program Account         </v>
          </cell>
          <cell r="D60">
            <v>-29</v>
          </cell>
          <cell r="E60">
            <v>-28.78</v>
          </cell>
          <cell r="F60">
            <v>0</v>
          </cell>
          <cell r="G60">
            <v>31</v>
          </cell>
          <cell r="H60">
            <v>30.69</v>
          </cell>
          <cell r="I60">
            <v>0</v>
          </cell>
        </row>
        <row r="61">
          <cell r="A61" t="str">
            <v>184-60-0006  -D</v>
          </cell>
          <cell r="B61" t="str">
            <v xml:space="preserve">International Assistance Programs                               </v>
          </cell>
          <cell r="C61" t="str">
            <v xml:space="preserve">United States Quota IMF Direct Loan Program Account             </v>
          </cell>
          <cell r="D61">
            <v>0</v>
          </cell>
          <cell r="F61">
            <v>0</v>
          </cell>
          <cell r="G61">
            <v>0</v>
          </cell>
          <cell r="I61">
            <v>0</v>
          </cell>
        </row>
        <row r="62">
          <cell r="A62" t="str">
            <v>184-60-0085  -D</v>
          </cell>
          <cell r="B62" t="str">
            <v xml:space="preserve">International Assistance Programs                               </v>
          </cell>
          <cell r="C62" t="str">
            <v xml:space="preserve">Loans to the IMF Direct Loan Program Account                    </v>
          </cell>
          <cell r="D62">
            <v>0</v>
          </cell>
          <cell r="F62">
            <v>0</v>
          </cell>
          <cell r="G62">
            <v>0</v>
          </cell>
          <cell r="I62">
            <v>0</v>
          </cell>
        </row>
        <row r="63">
          <cell r="A63" t="str">
            <v>351-00-0100  -D</v>
          </cell>
          <cell r="B63" t="str">
            <v xml:space="preserve">Export-Import Bank of the United States                         </v>
          </cell>
          <cell r="C63" t="str">
            <v xml:space="preserve">Export-Import Bank Loans Program Account                        </v>
          </cell>
          <cell r="D63">
            <v>-653</v>
          </cell>
          <cell r="E63">
            <v>-652.33000000000004</v>
          </cell>
          <cell r="F63">
            <v>-1</v>
          </cell>
          <cell r="G63">
            <v>-560</v>
          </cell>
          <cell r="H63">
            <v>-560.37</v>
          </cell>
          <cell r="I63">
            <v>0</v>
          </cell>
        </row>
        <row r="64">
          <cell r="A64" t="str">
            <v>356-00-0300  -D</v>
          </cell>
          <cell r="B64" t="str">
            <v xml:space="preserve">Federal Communications Commission                               </v>
          </cell>
          <cell r="C64" t="str">
            <v xml:space="preserve">Spectrum Auction Program Account                                </v>
          </cell>
          <cell r="D64">
            <v>-1</v>
          </cell>
          <cell r="E64">
            <v>-0.96</v>
          </cell>
          <cell r="F64">
            <v>0</v>
          </cell>
          <cell r="G64">
            <v>0</v>
          </cell>
          <cell r="H64">
            <v>0</v>
          </cell>
          <cell r="I64">
            <v>0</v>
          </cell>
        </row>
        <row r="65">
          <cell r="A65" t="str">
            <v>538-00-3740  -D</v>
          </cell>
          <cell r="B65" t="str">
            <v xml:space="preserve">National Infrastructure Bank                                    </v>
          </cell>
          <cell r="C65" t="str">
            <v xml:space="preserve">National Infrastructure Bank Program Account                    </v>
          </cell>
          <cell r="D65">
            <v>0</v>
          </cell>
          <cell r="F65">
            <v>0</v>
          </cell>
          <cell r="G65">
            <v>0</v>
          </cell>
          <cell r="I65">
            <v>0</v>
          </cell>
        </row>
        <row r="66">
          <cell r="A66" t="str">
            <v>005-49-1140  -G</v>
          </cell>
          <cell r="B66" t="str">
            <v xml:space="preserve">Department of Agriculture                                       </v>
          </cell>
          <cell r="C66" t="str">
            <v xml:space="preserve">Agricultural Credit Insurance Fund Program Account              </v>
          </cell>
          <cell r="D66">
            <v>-20</v>
          </cell>
          <cell r="E66">
            <v>-20.07</v>
          </cell>
          <cell r="F66">
            <v>0</v>
          </cell>
          <cell r="G66">
            <v>-39</v>
          </cell>
          <cell r="H66">
            <v>-38.56</v>
          </cell>
          <cell r="I66">
            <v>0</v>
          </cell>
        </row>
        <row r="67">
          <cell r="A67" t="str">
            <v>005-49-1336  -G</v>
          </cell>
          <cell r="B67" t="str">
            <v xml:space="preserve">Department of Agriculture                                       </v>
          </cell>
          <cell r="C67" t="str">
            <v xml:space="preserve">Commodity Credit Corporation Export Loans Program Account       </v>
          </cell>
          <cell r="D67">
            <v>5</v>
          </cell>
          <cell r="E67">
            <v>5.62</v>
          </cell>
          <cell r="F67">
            <v>-1</v>
          </cell>
          <cell r="G67">
            <v>2</v>
          </cell>
          <cell r="H67">
            <v>2.29</v>
          </cell>
          <cell r="I67">
            <v>0</v>
          </cell>
        </row>
        <row r="68">
          <cell r="A68" t="str">
            <v>005-53-2086  -G</v>
          </cell>
          <cell r="D68">
            <v>0</v>
          </cell>
          <cell r="F68">
            <v>0</v>
          </cell>
          <cell r="G68">
            <v>0</v>
          </cell>
          <cell r="I68">
            <v>0</v>
          </cell>
        </row>
        <row r="69">
          <cell r="A69" t="str">
            <v>005-60-1230  -G</v>
          </cell>
          <cell r="B69" t="str">
            <v xml:space="preserve">Department of Agriculture                                       </v>
          </cell>
          <cell r="C69" t="str">
            <v>Rural Electrification and Telecommunications Loans Program Accou</v>
          </cell>
          <cell r="D69">
            <v>0</v>
          </cell>
          <cell r="E69">
            <v>0</v>
          </cell>
          <cell r="F69">
            <v>0</v>
          </cell>
          <cell r="G69">
            <v>0</v>
          </cell>
          <cell r="H69">
            <v>-0.01</v>
          </cell>
          <cell r="I69">
            <v>0</v>
          </cell>
        </row>
        <row r="70">
          <cell r="A70" t="str">
            <v>005-60-1232  -G</v>
          </cell>
          <cell r="B70" t="str">
            <v xml:space="preserve">Department of Agriculture                                       </v>
          </cell>
          <cell r="C70" t="str">
            <v xml:space="preserve">Distance Learning, Telemedicine, and Broadband Program          </v>
          </cell>
          <cell r="D70">
            <v>0</v>
          </cell>
          <cell r="F70">
            <v>0</v>
          </cell>
          <cell r="G70">
            <v>0</v>
          </cell>
          <cell r="I70">
            <v>0</v>
          </cell>
        </row>
        <row r="71">
          <cell r="A71" t="str">
            <v>005-60-1980  -G</v>
          </cell>
          <cell r="B71" t="str">
            <v xml:space="preserve">Department of Agriculture                                       </v>
          </cell>
          <cell r="C71" t="str">
            <v xml:space="preserve">Rural Water and Waste Disposal Program Account                  </v>
          </cell>
          <cell r="D71">
            <v>0</v>
          </cell>
          <cell r="E71">
            <v>-0.08</v>
          </cell>
          <cell r="F71">
            <v>0</v>
          </cell>
          <cell r="G71">
            <v>0</v>
          </cell>
          <cell r="H71">
            <v>-0.02</v>
          </cell>
          <cell r="I71">
            <v>0</v>
          </cell>
        </row>
        <row r="72">
          <cell r="A72" t="str">
            <v>005-63-1951  -G</v>
          </cell>
          <cell r="B72" t="str">
            <v xml:space="preserve">Department of Agriculture                                       </v>
          </cell>
          <cell r="C72" t="str">
            <v xml:space="preserve">Rural Community Facilities Program Account                      </v>
          </cell>
          <cell r="D72">
            <v>6</v>
          </cell>
          <cell r="E72">
            <v>5.89</v>
          </cell>
          <cell r="F72">
            <v>0</v>
          </cell>
          <cell r="G72">
            <v>9</v>
          </cell>
          <cell r="H72">
            <v>9.1999999999999993</v>
          </cell>
          <cell r="I72">
            <v>0</v>
          </cell>
        </row>
        <row r="73">
          <cell r="A73" t="str">
            <v>005-63-2081  -G</v>
          </cell>
          <cell r="B73" t="str">
            <v xml:space="preserve">Department of Agriculture                                       </v>
          </cell>
          <cell r="C73" t="str">
            <v xml:space="preserve">Rural Housing Insurance Fund Program Account                    </v>
          </cell>
          <cell r="D73">
            <v>2804</v>
          </cell>
          <cell r="E73">
            <v>2804.02</v>
          </cell>
          <cell r="F73">
            <v>0</v>
          </cell>
          <cell r="G73">
            <v>-6102</v>
          </cell>
          <cell r="H73">
            <v>-6102.05</v>
          </cell>
          <cell r="I73">
            <v>0</v>
          </cell>
        </row>
        <row r="74">
          <cell r="A74" t="str">
            <v>005-65-1902  -G</v>
          </cell>
          <cell r="B74" t="str">
            <v xml:space="preserve">Department of Agriculture                                       </v>
          </cell>
          <cell r="C74" t="str">
            <v xml:space="preserve">Rural Business Program Account                                  </v>
          </cell>
          <cell r="D74">
            <v>-94</v>
          </cell>
          <cell r="E74">
            <v>-94.11</v>
          </cell>
          <cell r="F74">
            <v>0</v>
          </cell>
          <cell r="G74">
            <v>-15</v>
          </cell>
          <cell r="H74">
            <v>-14.74</v>
          </cell>
          <cell r="I74">
            <v>0</v>
          </cell>
        </row>
        <row r="75">
          <cell r="A75" t="str">
            <v>005-65-1907  -G</v>
          </cell>
          <cell r="B75" t="str">
            <v xml:space="preserve">Department of Agriculture                                       </v>
          </cell>
          <cell r="C75" t="str">
            <v xml:space="preserve">Rural Business Investment Program Account                       </v>
          </cell>
          <cell r="D75">
            <v>0</v>
          </cell>
          <cell r="E75">
            <v>0</v>
          </cell>
          <cell r="F75">
            <v>0</v>
          </cell>
          <cell r="G75">
            <v>1</v>
          </cell>
          <cell r="H75">
            <v>0.5</v>
          </cell>
          <cell r="I75">
            <v>0</v>
          </cell>
        </row>
        <row r="76">
          <cell r="A76" t="str">
            <v>005-65-1908  -G</v>
          </cell>
          <cell r="B76" t="str">
            <v xml:space="preserve">Department of Agriculture                                       </v>
          </cell>
          <cell r="C76" t="str">
            <v xml:space="preserve">Rural Energy for America Program                                </v>
          </cell>
          <cell r="D76">
            <v>-4</v>
          </cell>
          <cell r="E76">
            <v>-4.34</v>
          </cell>
          <cell r="F76">
            <v>0</v>
          </cell>
          <cell r="G76">
            <v>-23</v>
          </cell>
          <cell r="H76">
            <v>-22.73</v>
          </cell>
          <cell r="I76">
            <v>0</v>
          </cell>
        </row>
        <row r="77">
          <cell r="A77" t="str">
            <v>005-65-3106  -G</v>
          </cell>
          <cell r="B77" t="str">
            <v xml:space="preserve">Department of Agriculture                                       </v>
          </cell>
          <cell r="C77" t="str">
            <v xml:space="preserve">Biorefinery Assistance Program Account                          </v>
          </cell>
          <cell r="D77">
            <v>-9</v>
          </cell>
          <cell r="E77">
            <v>-9.01</v>
          </cell>
          <cell r="F77">
            <v>0</v>
          </cell>
          <cell r="G77">
            <v>-4</v>
          </cell>
          <cell r="H77">
            <v>-3.62</v>
          </cell>
          <cell r="I77">
            <v>0</v>
          </cell>
        </row>
        <row r="78">
          <cell r="A78" t="str">
            <v>006-05-0121  -G</v>
          </cell>
          <cell r="D78">
            <v>0</v>
          </cell>
          <cell r="F78">
            <v>0</v>
          </cell>
          <cell r="G78">
            <v>0</v>
          </cell>
          <cell r="I78">
            <v>0</v>
          </cell>
        </row>
        <row r="79">
          <cell r="A79" t="str">
            <v>006-05-0122  -G</v>
          </cell>
          <cell r="B79" t="str">
            <v xml:space="preserve">Department of Commerce                                          </v>
          </cell>
          <cell r="C79" t="str">
            <v xml:space="preserve">Emergency Steel, Oil, and Gas Guaranteed Loan Program Account   </v>
          </cell>
          <cell r="D79">
            <v>0</v>
          </cell>
          <cell r="F79">
            <v>0</v>
          </cell>
          <cell r="G79">
            <v>0</v>
          </cell>
          <cell r="I79">
            <v>0</v>
          </cell>
        </row>
        <row r="80">
          <cell r="A80" t="str">
            <v>006-06-2050  -G</v>
          </cell>
          <cell r="B80" t="str">
            <v xml:space="preserve">Department of Commerce                                          </v>
          </cell>
          <cell r="C80" t="str">
            <v xml:space="preserve">Economic Development Assistance Programs                        </v>
          </cell>
          <cell r="D80">
            <v>0</v>
          </cell>
          <cell r="F80">
            <v>0</v>
          </cell>
          <cell r="G80">
            <v>0</v>
          </cell>
          <cell r="I80">
            <v>0</v>
          </cell>
        </row>
        <row r="81">
          <cell r="A81" t="str">
            <v>006-48-1456  -G</v>
          </cell>
          <cell r="B81" t="str">
            <v xml:space="preserve">Department of Commerce                                          </v>
          </cell>
          <cell r="C81" t="str">
            <v xml:space="preserve">Fisheries Finance Program Account                               </v>
          </cell>
          <cell r="D81">
            <v>0</v>
          </cell>
          <cell r="F81">
            <v>0</v>
          </cell>
          <cell r="G81">
            <v>0</v>
          </cell>
          <cell r="I81">
            <v>0</v>
          </cell>
        </row>
        <row r="82">
          <cell r="A82" t="str">
            <v>007-10-5336  -G</v>
          </cell>
          <cell r="D82">
            <v>0</v>
          </cell>
          <cell r="F82">
            <v>0</v>
          </cell>
          <cell r="G82">
            <v>0</v>
          </cell>
          <cell r="I82">
            <v>0</v>
          </cell>
        </row>
        <row r="83">
          <cell r="A83" t="str">
            <v>007-15-2034  -G</v>
          </cell>
          <cell r="B83" t="str">
            <v xml:space="preserve">Department of Defense--Military Programs                        </v>
          </cell>
          <cell r="C83" t="str">
            <v xml:space="preserve">Procurement of Ammunition, Army                                 </v>
          </cell>
          <cell r="D83">
            <v>0</v>
          </cell>
          <cell r="F83">
            <v>0</v>
          </cell>
          <cell r="G83">
            <v>0</v>
          </cell>
          <cell r="I83">
            <v>0</v>
          </cell>
        </row>
        <row r="84">
          <cell r="A84" t="str">
            <v>007-30-0834  -G</v>
          </cell>
          <cell r="B84" t="str">
            <v xml:space="preserve">Department of Defense--Military Programs                        </v>
          </cell>
          <cell r="C84" t="str">
            <v xml:space="preserve">Department of Defense Family Housing Improvement Fund           </v>
          </cell>
          <cell r="D84">
            <v>0</v>
          </cell>
          <cell r="E84">
            <v>-0.37</v>
          </cell>
          <cell r="F84">
            <v>0</v>
          </cell>
          <cell r="G84">
            <v>-7</v>
          </cell>
          <cell r="H84">
            <v>-7.34</v>
          </cell>
          <cell r="I84">
            <v>0</v>
          </cell>
        </row>
        <row r="85">
          <cell r="A85" t="str">
            <v>009-15-0340  -G</v>
          </cell>
          <cell r="B85" t="str">
            <v xml:space="preserve">Department of Health and Human Services                         </v>
          </cell>
          <cell r="C85" t="str">
            <v xml:space="preserve">Health Education Assistance Loans Program Account               </v>
          </cell>
          <cell r="D85">
            <v>0</v>
          </cell>
          <cell r="F85">
            <v>0</v>
          </cell>
          <cell r="G85">
            <v>0</v>
          </cell>
          <cell r="I85">
            <v>0</v>
          </cell>
        </row>
        <row r="86">
          <cell r="A86" t="str">
            <v>009-15-0350  -G</v>
          </cell>
          <cell r="B86" t="str">
            <v xml:space="preserve">Department of Health and Human Services                         </v>
          </cell>
          <cell r="C86" t="str">
            <v xml:space="preserve">Health Resources and Services                                   </v>
          </cell>
          <cell r="D86">
            <v>0</v>
          </cell>
          <cell r="E86">
            <v>-0.32</v>
          </cell>
          <cell r="F86">
            <v>0</v>
          </cell>
          <cell r="G86">
            <v>-1</v>
          </cell>
          <cell r="H86">
            <v>-0.56000000000000005</v>
          </cell>
          <cell r="I86">
            <v>0</v>
          </cell>
        </row>
        <row r="87">
          <cell r="A87" t="str">
            <v>010-76-2628  -G</v>
          </cell>
          <cell r="B87" t="str">
            <v xml:space="preserve">Department of the Interior                                      </v>
          </cell>
          <cell r="C87" t="str">
            <v xml:space="preserve">Indian Guaranteed Loan Program Account                          </v>
          </cell>
          <cell r="D87">
            <v>10</v>
          </cell>
          <cell r="E87">
            <v>9.61</v>
          </cell>
          <cell r="F87">
            <v>0</v>
          </cell>
          <cell r="G87">
            <v>-16</v>
          </cell>
          <cell r="H87">
            <v>-15.3</v>
          </cell>
          <cell r="I87">
            <v>-1</v>
          </cell>
        </row>
        <row r="88">
          <cell r="A88" t="str">
            <v>015-05-0122  -G</v>
          </cell>
          <cell r="D88">
            <v>0</v>
          </cell>
          <cell r="F88">
            <v>0</v>
          </cell>
          <cell r="G88">
            <v>0</v>
          </cell>
          <cell r="I88">
            <v>0</v>
          </cell>
        </row>
        <row r="89">
          <cell r="A89" t="str">
            <v>015-05-0132  -G</v>
          </cell>
          <cell r="B89" t="str">
            <v xml:space="preserve">Department of the Treasury                                      </v>
          </cell>
          <cell r="C89" t="str">
            <v xml:space="preserve">Troubled Asset Relief Program Account                           </v>
          </cell>
          <cell r="D89">
            <v>0</v>
          </cell>
          <cell r="F89">
            <v>0</v>
          </cell>
          <cell r="G89">
            <v>0</v>
          </cell>
          <cell r="I89">
            <v>0</v>
          </cell>
        </row>
        <row r="90">
          <cell r="A90" t="str">
            <v>015-05-0136  -G</v>
          </cell>
          <cell r="B90" t="str">
            <v xml:space="preserve">Department of the Treasury                                      </v>
          </cell>
          <cell r="C90" t="str">
            <v xml:space="preserve">Troubled Asset Relief Program, Housing Programs                 </v>
          </cell>
          <cell r="D90">
            <v>-3</v>
          </cell>
          <cell r="E90">
            <v>-2.35</v>
          </cell>
          <cell r="F90">
            <v>-1</v>
          </cell>
          <cell r="G90">
            <v>-3</v>
          </cell>
          <cell r="H90">
            <v>-3.24</v>
          </cell>
          <cell r="I90">
            <v>0</v>
          </cell>
        </row>
        <row r="91">
          <cell r="A91" t="str">
            <v>018-45-0231  -G</v>
          </cell>
          <cell r="B91" t="str">
            <v xml:space="preserve">Department of Education                                         </v>
          </cell>
          <cell r="C91" t="str">
            <v xml:space="preserve">Federal Family Education Loan Program Account                   </v>
          </cell>
          <cell r="D91">
            <v>-1499</v>
          </cell>
          <cell r="E91">
            <v>-1499.98</v>
          </cell>
          <cell r="F91">
            <v>1</v>
          </cell>
          <cell r="G91">
            <v>2118</v>
          </cell>
          <cell r="H91">
            <v>2118</v>
          </cell>
          <cell r="I91">
            <v>-2113</v>
          </cell>
        </row>
        <row r="92">
          <cell r="A92" t="str">
            <v>018-45-0247  -G</v>
          </cell>
          <cell r="B92" t="str">
            <v xml:space="preserve">Department of Education                                         </v>
          </cell>
          <cell r="C92" t="str">
            <v xml:space="preserve">Health Education Assistance Loans Program Account               </v>
          </cell>
          <cell r="D92">
            <v>-9</v>
          </cell>
          <cell r="E92">
            <v>-8.89</v>
          </cell>
          <cell r="F92">
            <v>0</v>
          </cell>
          <cell r="G92">
            <v>-7</v>
          </cell>
          <cell r="H92">
            <v>-7.41</v>
          </cell>
          <cell r="I92">
            <v>0</v>
          </cell>
        </row>
        <row r="93">
          <cell r="A93" t="str">
            <v>019-20-0208  -G</v>
          </cell>
          <cell r="B93" t="str">
            <v xml:space="preserve">Department of Energy                                            </v>
          </cell>
          <cell r="C93" t="str">
            <v xml:space="preserve">Title 17 Innovative Technology Loan Guarantee Program           </v>
          </cell>
          <cell r="D93">
            <v>-64</v>
          </cell>
          <cell r="E93">
            <v>-63.66</v>
          </cell>
          <cell r="F93">
            <v>0</v>
          </cell>
          <cell r="G93">
            <v>-16</v>
          </cell>
          <cell r="H93">
            <v>-15.69</v>
          </cell>
          <cell r="I93">
            <v>0</v>
          </cell>
        </row>
        <row r="94">
          <cell r="A94" t="str">
            <v>019-20-0350  -G</v>
          </cell>
          <cell r="D94">
            <v>0</v>
          </cell>
          <cell r="F94">
            <v>0</v>
          </cell>
          <cell r="G94">
            <v>0</v>
          </cell>
          <cell r="I94">
            <v>0</v>
          </cell>
        </row>
        <row r="95">
          <cell r="A95" t="str">
            <v>020-00-0254  -G</v>
          </cell>
          <cell r="D95">
            <v>0</v>
          </cell>
          <cell r="F95">
            <v>0</v>
          </cell>
          <cell r="G95">
            <v>0</v>
          </cell>
          <cell r="I95">
            <v>0</v>
          </cell>
        </row>
        <row r="96">
          <cell r="A96" t="str">
            <v>021-02-8541  -G</v>
          </cell>
          <cell r="D96">
            <v>0</v>
          </cell>
          <cell r="F96">
            <v>0</v>
          </cell>
          <cell r="G96">
            <v>0</v>
          </cell>
          <cell r="I96">
            <v>0</v>
          </cell>
        </row>
        <row r="97">
          <cell r="A97" t="str">
            <v>021-04-0155  -G</v>
          </cell>
          <cell r="B97" t="str">
            <v xml:space="preserve">Department of Transportation                                    </v>
          </cell>
          <cell r="C97" t="str">
            <v xml:space="preserve">Minority Business Resource Center Program                       </v>
          </cell>
          <cell r="D97">
            <v>0</v>
          </cell>
          <cell r="E97">
            <v>-0.25</v>
          </cell>
          <cell r="F97">
            <v>0</v>
          </cell>
          <cell r="G97">
            <v>0</v>
          </cell>
          <cell r="H97">
            <v>0.1</v>
          </cell>
          <cell r="I97">
            <v>0</v>
          </cell>
        </row>
        <row r="98">
          <cell r="A98" t="str">
            <v>021-15-8083  -G</v>
          </cell>
          <cell r="B98" t="str">
            <v xml:space="preserve">Department of Transportation                                    </v>
          </cell>
          <cell r="C98" t="str">
            <v xml:space="preserve">Federal-aid Highways                                            </v>
          </cell>
          <cell r="D98">
            <v>0</v>
          </cell>
          <cell r="F98">
            <v>0</v>
          </cell>
          <cell r="G98">
            <v>0</v>
          </cell>
          <cell r="I98">
            <v>0</v>
          </cell>
        </row>
        <row r="99">
          <cell r="A99" t="str">
            <v>021-27-0750  -G</v>
          </cell>
          <cell r="B99" t="str">
            <v xml:space="preserve">Department of Transportation                                    </v>
          </cell>
          <cell r="C99" t="str">
            <v xml:space="preserve">Railroad Rehabilitation and Improvement Program                 </v>
          </cell>
          <cell r="D99">
            <v>0</v>
          </cell>
          <cell r="F99">
            <v>0</v>
          </cell>
          <cell r="G99">
            <v>0</v>
          </cell>
          <cell r="I99">
            <v>0</v>
          </cell>
        </row>
        <row r="100">
          <cell r="A100" t="str">
            <v>021-70-1752  -G</v>
          </cell>
          <cell r="B100" t="str">
            <v xml:space="preserve">Department of Transportation                                    </v>
          </cell>
          <cell r="C100" t="str">
            <v xml:space="preserve">Maritime Guaranteed Loan (title XI) Program Account             </v>
          </cell>
          <cell r="D100">
            <v>117</v>
          </cell>
          <cell r="E100">
            <v>116.1</v>
          </cell>
          <cell r="F100">
            <v>1</v>
          </cell>
          <cell r="G100">
            <v>-26</v>
          </cell>
          <cell r="H100">
            <v>-25.54</v>
          </cell>
          <cell r="I100">
            <v>0</v>
          </cell>
        </row>
        <row r="101">
          <cell r="A101" t="str">
            <v>025-03-0223  -G</v>
          </cell>
          <cell r="B101" t="str">
            <v xml:space="preserve">Department of Housing and Urban Development                     </v>
          </cell>
          <cell r="C101" t="str">
            <v xml:space="preserve">Indian Housing Loan Guarantee Fund Program Account              </v>
          </cell>
          <cell r="D101">
            <v>30</v>
          </cell>
          <cell r="E101">
            <v>29.93</v>
          </cell>
          <cell r="F101">
            <v>0</v>
          </cell>
          <cell r="G101">
            <v>-10</v>
          </cell>
          <cell r="H101">
            <v>-9.3000000000000007</v>
          </cell>
          <cell r="I101">
            <v>-1</v>
          </cell>
        </row>
        <row r="102">
          <cell r="A102" t="str">
            <v>025-03-0233  -G</v>
          </cell>
          <cell r="B102" t="str">
            <v xml:space="preserve">Department of Housing and Urban Development                     </v>
          </cell>
          <cell r="C102" t="str">
            <v xml:space="preserve">Native Hawaiian Housing Loan Guarantee Fund Program Account     </v>
          </cell>
          <cell r="D102">
            <v>0</v>
          </cell>
          <cell r="E102">
            <v>0.1</v>
          </cell>
          <cell r="F102">
            <v>0</v>
          </cell>
          <cell r="G102">
            <v>0</v>
          </cell>
          <cell r="H102">
            <v>7.0000000000000007E-2</v>
          </cell>
          <cell r="I102">
            <v>0</v>
          </cell>
        </row>
        <row r="103">
          <cell r="A103" t="str">
            <v>025-03-0313  -G</v>
          </cell>
          <cell r="B103" t="str">
            <v xml:space="preserve">Department of Housing and Urban Development                     </v>
          </cell>
          <cell r="C103" t="str">
            <v xml:space="preserve">Native American Housing Block Grant                             </v>
          </cell>
          <cell r="D103">
            <v>1</v>
          </cell>
          <cell r="E103">
            <v>0.93</v>
          </cell>
          <cell r="F103">
            <v>0</v>
          </cell>
          <cell r="G103">
            <v>-2</v>
          </cell>
          <cell r="H103">
            <v>-2.21</v>
          </cell>
          <cell r="I103">
            <v>0</v>
          </cell>
        </row>
        <row r="104">
          <cell r="A104" t="str">
            <v>025-06-0198  -G</v>
          </cell>
          <cell r="B104" t="str">
            <v xml:space="preserve">Department of Housing and Urban Development                     </v>
          </cell>
          <cell r="C104" t="str">
            <v xml:space="preserve">Community Development Loan Guarantees Program Account           </v>
          </cell>
          <cell r="D104">
            <v>-34</v>
          </cell>
          <cell r="E104">
            <v>-33.58</v>
          </cell>
          <cell r="F104">
            <v>0</v>
          </cell>
          <cell r="G104">
            <v>-3</v>
          </cell>
          <cell r="H104">
            <v>-3.18</v>
          </cell>
          <cell r="I104">
            <v>0</v>
          </cell>
        </row>
        <row r="105">
          <cell r="A105" t="str">
            <v>025-09-0183  -G</v>
          </cell>
          <cell r="B105" t="str">
            <v xml:space="preserve">Department of Housing and Urban Development                     </v>
          </cell>
          <cell r="C105" t="str">
            <v xml:space="preserve">FHA-Mutual Mortgage Insurance Program Account                   </v>
          </cell>
          <cell r="D105">
            <v>-9094</v>
          </cell>
          <cell r="E105">
            <v>-9093.7199999999993</v>
          </cell>
          <cell r="F105">
            <v>0</v>
          </cell>
          <cell r="G105">
            <v>13058</v>
          </cell>
          <cell r="H105">
            <v>13058.19</v>
          </cell>
          <cell r="I105">
            <v>0</v>
          </cell>
        </row>
        <row r="106">
          <cell r="A106" t="str">
            <v>025-09-0200  -G</v>
          </cell>
          <cell r="B106" t="str">
            <v xml:space="preserve">Department of Housing and Urban Development                     </v>
          </cell>
          <cell r="C106" t="str">
            <v xml:space="preserve">FHA-General and Special Risk Program Account                    </v>
          </cell>
          <cell r="D106">
            <v>1200</v>
          </cell>
          <cell r="E106">
            <v>1199.71</v>
          </cell>
          <cell r="F106">
            <v>0</v>
          </cell>
          <cell r="G106">
            <v>2460</v>
          </cell>
          <cell r="H106">
            <v>2460</v>
          </cell>
          <cell r="I106">
            <v>-2460</v>
          </cell>
        </row>
        <row r="107">
          <cell r="A107" t="str">
            <v>025-09-0343  -G</v>
          </cell>
          <cell r="B107" t="str">
            <v xml:space="preserve">Department of Housing and Urban Development                     </v>
          </cell>
          <cell r="C107" t="str">
            <v xml:space="preserve">Home Ownership Preservation Equity Fund Program Account         </v>
          </cell>
          <cell r="D107">
            <v>0</v>
          </cell>
          <cell r="F107">
            <v>0</v>
          </cell>
          <cell r="G107">
            <v>0</v>
          </cell>
          <cell r="I107">
            <v>0</v>
          </cell>
        </row>
        <row r="108">
          <cell r="A108" t="str">
            <v>025-12-0186  -G</v>
          </cell>
          <cell r="B108" t="str">
            <v xml:space="preserve">Department of Housing and Urban Development                     </v>
          </cell>
          <cell r="C108" t="str">
            <v xml:space="preserve">Guarantees of Mortgage-backed Securities Loan Guarantee Program </v>
          </cell>
          <cell r="D108">
            <v>-1738</v>
          </cell>
          <cell r="E108">
            <v>-1738.01</v>
          </cell>
          <cell r="F108">
            <v>0</v>
          </cell>
          <cell r="G108">
            <v>-1337</v>
          </cell>
          <cell r="H108">
            <v>-1336.69</v>
          </cell>
          <cell r="I108">
            <v>0</v>
          </cell>
        </row>
        <row r="109">
          <cell r="A109" t="str">
            <v>028-00-1152  -G</v>
          </cell>
          <cell r="B109" t="str">
            <v xml:space="preserve">Small Business Administration                                   </v>
          </cell>
          <cell r="C109" t="str">
            <v xml:space="preserve">Disaster Loans Program Account                                  </v>
          </cell>
          <cell r="D109">
            <v>0</v>
          </cell>
          <cell r="F109">
            <v>0</v>
          </cell>
          <cell r="G109">
            <v>0</v>
          </cell>
          <cell r="I109">
            <v>0</v>
          </cell>
        </row>
        <row r="110">
          <cell r="A110" t="str">
            <v>028-00-1154  -G</v>
          </cell>
          <cell r="B110" t="str">
            <v xml:space="preserve">Small Business Administration                                   </v>
          </cell>
          <cell r="C110" t="str">
            <v xml:space="preserve">Business Loans Program Account                                  </v>
          </cell>
          <cell r="D110">
            <v>-1068</v>
          </cell>
          <cell r="E110">
            <v>-1067.8</v>
          </cell>
          <cell r="F110">
            <v>0</v>
          </cell>
          <cell r="G110">
            <v>-326</v>
          </cell>
          <cell r="H110">
            <v>-325.89</v>
          </cell>
          <cell r="I110">
            <v>0</v>
          </cell>
        </row>
        <row r="111">
          <cell r="A111" t="str">
            <v>029-25-1119  -G</v>
          </cell>
          <cell r="B111" t="str">
            <v xml:space="preserve">Department of Veterans Affairs                                  </v>
          </cell>
          <cell r="C111" t="str">
            <v xml:space="preserve">Veterans Housing Benefit Program Fund                           </v>
          </cell>
          <cell r="D111">
            <v>130</v>
          </cell>
          <cell r="E111">
            <v>129.94999999999999</v>
          </cell>
          <cell r="F111">
            <v>0</v>
          </cell>
          <cell r="G111">
            <v>-1472</v>
          </cell>
          <cell r="H111">
            <v>-1472.27</v>
          </cell>
          <cell r="I111">
            <v>0</v>
          </cell>
        </row>
        <row r="112">
          <cell r="A112" t="str">
            <v>184-15-0301  -G</v>
          </cell>
          <cell r="B112" t="str">
            <v xml:space="preserve">International Assistance Programs                               </v>
          </cell>
          <cell r="C112" t="str">
            <v xml:space="preserve">Loan Guarantees to Israel Program Account                       </v>
          </cell>
          <cell r="D112">
            <v>-19</v>
          </cell>
          <cell r="E112">
            <v>-18.14</v>
          </cell>
          <cell r="F112">
            <v>-1</v>
          </cell>
          <cell r="G112">
            <v>-32</v>
          </cell>
          <cell r="H112">
            <v>-32.18</v>
          </cell>
          <cell r="I112">
            <v>0</v>
          </cell>
        </row>
        <row r="113">
          <cell r="A113" t="str">
            <v>184-15-0304  -G</v>
          </cell>
          <cell r="B113" t="str">
            <v xml:space="preserve">International Assistance Programs                               </v>
          </cell>
          <cell r="C113" t="str">
            <v xml:space="preserve">Loan Guarantees to Egypt Program Account                        </v>
          </cell>
          <cell r="D113">
            <v>-351</v>
          </cell>
          <cell r="E113">
            <v>-351.1</v>
          </cell>
          <cell r="F113">
            <v>0</v>
          </cell>
          <cell r="G113">
            <v>0</v>
          </cell>
          <cell r="I113">
            <v>0</v>
          </cell>
        </row>
        <row r="114">
          <cell r="A114" t="str">
            <v>184-15-0400  -G</v>
          </cell>
          <cell r="B114" t="str">
            <v xml:space="preserve">International Assistance Programs                               </v>
          </cell>
          <cell r="C114" t="str">
            <v>Microenterprise and Small Enterprise Development Program Account</v>
          </cell>
          <cell r="D114">
            <v>0</v>
          </cell>
          <cell r="F114">
            <v>0</v>
          </cell>
          <cell r="G114">
            <v>0</v>
          </cell>
          <cell r="I114">
            <v>0</v>
          </cell>
        </row>
        <row r="115">
          <cell r="A115" t="str">
            <v>184-15-0401  -G</v>
          </cell>
          <cell r="B115" t="str">
            <v xml:space="preserve">International Assistance Programs                               </v>
          </cell>
          <cell r="C115" t="str">
            <v xml:space="preserve">Urban and Environmental Credit Program Account                  </v>
          </cell>
          <cell r="D115">
            <v>-1</v>
          </cell>
          <cell r="E115">
            <v>-0.64</v>
          </cell>
          <cell r="F115">
            <v>0</v>
          </cell>
          <cell r="G115">
            <v>1</v>
          </cell>
          <cell r="H115">
            <v>1.08</v>
          </cell>
          <cell r="I115">
            <v>0</v>
          </cell>
        </row>
        <row r="116">
          <cell r="A116" t="str">
            <v>184-15-0402  -G</v>
          </cell>
          <cell r="D116">
            <v>-83</v>
          </cell>
          <cell r="E116">
            <v>-82.95</v>
          </cell>
          <cell r="F116">
            <v>0</v>
          </cell>
          <cell r="G116">
            <v>144</v>
          </cell>
          <cell r="H116">
            <v>144.46</v>
          </cell>
          <cell r="I116">
            <v>0</v>
          </cell>
        </row>
        <row r="117">
          <cell r="A117" t="str">
            <v>184-15-0409  -G</v>
          </cell>
          <cell r="B117" t="str">
            <v xml:space="preserve">International Assistance Programs                               </v>
          </cell>
          <cell r="C117" t="str">
            <v xml:space="preserve">MENA Loan Guarantee Program Account                             </v>
          </cell>
          <cell r="D117">
            <v>-4</v>
          </cell>
          <cell r="E117">
            <v>-3.38</v>
          </cell>
          <cell r="F117">
            <v>-1</v>
          </cell>
          <cell r="G117">
            <v>64</v>
          </cell>
          <cell r="H117">
            <v>63.97</v>
          </cell>
          <cell r="I117">
            <v>0</v>
          </cell>
        </row>
        <row r="118">
          <cell r="A118" t="str">
            <v>184-15-1264  -G</v>
          </cell>
          <cell r="B118" t="str">
            <v xml:space="preserve">International Assistance Programs                               </v>
          </cell>
          <cell r="C118" t="str">
            <v xml:space="preserve">Development Credit Authority Program Account                    </v>
          </cell>
          <cell r="D118">
            <v>1</v>
          </cell>
          <cell r="E118">
            <v>0.32</v>
          </cell>
          <cell r="F118">
            <v>1</v>
          </cell>
          <cell r="G118">
            <v>-1</v>
          </cell>
          <cell r="H118">
            <v>-1.73</v>
          </cell>
          <cell r="I118">
            <v>1</v>
          </cell>
        </row>
        <row r="119">
          <cell r="A119" t="str">
            <v>184-20-0100  -G</v>
          </cell>
          <cell r="B119" t="str">
            <v xml:space="preserve">International Assistance Programs                               </v>
          </cell>
          <cell r="C119" t="str">
            <v xml:space="preserve">Overseas Private Investment Corporation Program Account         </v>
          </cell>
          <cell r="D119">
            <v>-6</v>
          </cell>
          <cell r="E119">
            <v>-6.15</v>
          </cell>
          <cell r="F119">
            <v>0</v>
          </cell>
          <cell r="G119">
            <v>-2</v>
          </cell>
          <cell r="H119">
            <v>-2.0699999999999998</v>
          </cell>
          <cell r="I119">
            <v>0</v>
          </cell>
        </row>
        <row r="120">
          <cell r="A120" t="str">
            <v>351-00-0100  -G</v>
          </cell>
          <cell r="B120" t="str">
            <v xml:space="preserve">Export-Import Bank of the United States                         </v>
          </cell>
          <cell r="C120" t="str">
            <v xml:space="preserve">Export-Import Bank Loans Program Account                        </v>
          </cell>
          <cell r="D120">
            <v>-305</v>
          </cell>
          <cell r="E120">
            <v>-304.14</v>
          </cell>
          <cell r="F120">
            <v>-1</v>
          </cell>
          <cell r="G120">
            <v>-127</v>
          </cell>
          <cell r="H120">
            <v>-127.08</v>
          </cell>
          <cell r="I120">
            <v>0</v>
          </cell>
        </row>
        <row r="121">
          <cell r="A121" t="str">
            <v>538-00-3740  -G</v>
          </cell>
          <cell r="B121" t="str">
            <v xml:space="preserve">National Infrastructure Bank                                    </v>
          </cell>
          <cell r="C121" t="str">
            <v xml:space="preserve">National Infrastructure Bank Program Account                    </v>
          </cell>
          <cell r="D121">
            <v>0</v>
          </cell>
          <cell r="F121">
            <v>0</v>
          </cell>
          <cell r="G121">
            <v>0</v>
          </cell>
          <cell r="I121">
            <v>0</v>
          </cell>
        </row>
      </sheetData>
      <sheetData sheetId="13"/>
      <sheetData sheetId="14"/>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Access Guide"/>
      <sheetName val="ORDERED &amp; ASTERISK"/>
      <sheetName val="FORMATTED"/>
      <sheetName val="GUARANTEED"/>
      <sheetName val="DIRECT"/>
      <sheetName val="LIVE"/>
      <sheetName val="DATA_PB21"/>
      <sheetName val="DATA_PB22"/>
      <sheetName val="ROLLUP CHECKER D21"/>
      <sheetName val="ROLLUP CHECKER D22"/>
      <sheetName val="ROLLUP CHECKER G21"/>
      <sheetName val="ROLLUP CHECKER G22"/>
      <sheetName val="Table 1 - Face Value Table PB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xt Steps"/>
      <sheetName val="Versus Tracker"/>
      <sheetName val="Current Issue"/>
      <sheetName val="Final-Format"/>
      <sheetName val="Track Changes"/>
      <sheetName val="DL_012311"/>
      <sheetName val="DL_011711"/>
      <sheetName val="DL_010711"/>
      <sheetName val="DL_010111"/>
      <sheetName val="2011_DLsubsidy"/>
      <sheetName val="2011_LGSubsidy"/>
      <sheetName val="2012_DLsubsidy"/>
      <sheetName val="2012_LGSubsidy"/>
      <sheetName val="Sheet2"/>
    </sheetNames>
    <sheetDataSet>
      <sheetData sheetId="0"/>
      <sheetData sheetId="1"/>
      <sheetData sheetId="2"/>
      <sheetData sheetId="3"/>
      <sheetData sheetId="4"/>
      <sheetData sheetId="5"/>
      <sheetData sheetId="6"/>
      <sheetData sheetId="7"/>
      <sheetData sheetId="8"/>
      <sheetData sheetId="9">
        <row r="1">
          <cell r="U1" t="str">
            <v>No</v>
          </cell>
        </row>
        <row r="2">
          <cell r="U2" t="str">
            <v>Received; Not approved</v>
          </cell>
        </row>
        <row r="3">
          <cell r="U3" t="str">
            <v>Approved</v>
          </cell>
        </row>
        <row r="4">
          <cell r="U4" t="str">
            <v>Backpocket - Will not be published in PB2011</v>
          </cell>
        </row>
      </sheetData>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xt Steps"/>
      <sheetName val="Versus Tracker"/>
      <sheetName val="Current Issue"/>
      <sheetName val="Final-Format"/>
      <sheetName val="Track Changes"/>
      <sheetName val="DL_012311"/>
      <sheetName val="DL_011711"/>
      <sheetName val="DL_010711"/>
      <sheetName val="DL_010111"/>
      <sheetName val="2011_DLsubsidy"/>
      <sheetName val="2011_LGSubsidy"/>
      <sheetName val="2012_DLsubsidy"/>
      <sheetName val="2012_LGSubsidy"/>
      <sheetName val="Sheet2"/>
    </sheetNames>
    <sheetDataSet>
      <sheetData sheetId="0"/>
      <sheetData sheetId="1"/>
      <sheetData sheetId="2"/>
      <sheetData sheetId="3"/>
      <sheetData sheetId="4"/>
      <sheetData sheetId="5"/>
      <sheetData sheetId="6"/>
      <sheetData sheetId="7"/>
      <sheetData sheetId="8"/>
      <sheetData sheetId="9">
        <row r="1">
          <cell r="U1" t="str">
            <v>No</v>
          </cell>
        </row>
        <row r="2">
          <cell r="U2" t="str">
            <v>Received; Not approved</v>
          </cell>
        </row>
        <row r="3">
          <cell r="U3" t="str">
            <v>Approved</v>
          </cell>
        </row>
        <row r="4">
          <cell r="U4" t="str">
            <v>Backpocket - Will not be published in PB2011</v>
          </cell>
        </row>
      </sheetData>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sheetName val="Table Formatted"/>
      <sheetName val="LIVE"/>
      <sheetName val="CSR_MAX_DATA_2020"/>
      <sheetName val="CSR_MAX_DATA_2019"/>
      <sheetName val="CSR_MAX_DATA_2018"/>
      <sheetName val="CSR_MAX_DATA_2017"/>
      <sheetName val="CSR_MAX_DATA_2016"/>
      <sheetName val="CSR_MAX_DATA_2015"/>
      <sheetName val="CSR_MAX_DATA_2014"/>
      <sheetName val="CSR_MAX_DATA_2013"/>
      <sheetName val="CSR_MAX_DATA_2012"/>
    </sheetNames>
    <sheetDataSet>
      <sheetData sheetId="0"/>
      <sheetData sheetId="1">
        <row r="3">
          <cell r="A3" t="str">
            <v>KEY</v>
          </cell>
        </row>
        <row r="4">
          <cell r="A4"/>
        </row>
        <row r="5">
          <cell r="A5"/>
        </row>
        <row r="6">
          <cell r="A6"/>
        </row>
        <row r="7">
          <cell r="A7"/>
        </row>
        <row r="8">
          <cell r="A8" t="str">
            <v>005-49-1140  -D</v>
          </cell>
        </row>
        <row r="9">
          <cell r="A9" t="str">
            <v>005-49-3301  -D</v>
          </cell>
        </row>
        <row r="10">
          <cell r="A10" t="str">
            <v>MANUAL_ENTRY</v>
          </cell>
        </row>
        <row r="11">
          <cell r="A11" t="str">
            <v>005-49-3303  -D</v>
          </cell>
        </row>
        <row r="12">
          <cell r="A12" t="str">
            <v>005-60-1232  -D</v>
          </cell>
        </row>
        <row r="13">
          <cell r="A13" t="str">
            <v>005-60-1230  -D</v>
          </cell>
        </row>
        <row r="14">
          <cell r="A14" t="str">
            <v>005-60-1231  -D</v>
          </cell>
        </row>
        <row r="15">
          <cell r="A15" t="str">
            <v>005-63-2081  -D</v>
          </cell>
        </row>
        <row r="16">
          <cell r="A16" t="str">
            <v>005-65-3108  -D</v>
          </cell>
        </row>
        <row r="17">
          <cell r="A17" t="str">
            <v>005-65-2069  -D</v>
          </cell>
        </row>
        <row r="18">
          <cell r="A18" t="str">
            <v>005-63-1951  -D</v>
          </cell>
        </row>
        <row r="19">
          <cell r="A19" t="str">
            <v>005-65-1902  -D</v>
          </cell>
        </row>
        <row r="20">
          <cell r="A20" t="str">
            <v>005-60-1980  -D</v>
          </cell>
        </row>
        <row r="21">
          <cell r="A21" t="str">
            <v>MANUAL_ENTRY</v>
          </cell>
        </row>
        <row r="22">
          <cell r="A22" t="str">
            <v>005-68-2277  -D</v>
          </cell>
        </row>
        <row r="23">
          <cell r="A23" t="str">
            <v>MANUAL_ENTRY</v>
          </cell>
        </row>
        <row r="24">
          <cell r="A24" t="str">
            <v>005-63-2002  -D</v>
          </cell>
        </row>
        <row r="25">
          <cell r="A25" t="str">
            <v>005-65-1955  -D</v>
          </cell>
        </row>
        <row r="26">
          <cell r="A26"/>
        </row>
        <row r="27">
          <cell r="A27"/>
        </row>
        <row r="28">
          <cell r="A28" t="str">
            <v>006-48-1456  -D</v>
          </cell>
        </row>
        <row r="29">
          <cell r="A29"/>
        </row>
        <row r="30">
          <cell r="A30"/>
        </row>
        <row r="31">
          <cell r="A31" t="str">
            <v>007-30-0834  -D</v>
          </cell>
        </row>
        <row r="32">
          <cell r="A32"/>
        </row>
        <row r="33">
          <cell r="A33"/>
        </row>
        <row r="34">
          <cell r="A34" t="str">
            <v>018-45-0243  -D</v>
          </cell>
        </row>
        <row r="35">
          <cell r="A35" t="str">
            <v>018-45-0231  -D</v>
          </cell>
        </row>
        <row r="36">
          <cell r="A36" t="str">
            <v>MANUAL_ENTRY</v>
          </cell>
        </row>
        <row r="37">
          <cell r="A37" t="str">
            <v>MANUAL_ENTRY</v>
          </cell>
        </row>
        <row r="38">
          <cell r="A38" t="str">
            <v>018-45-0206  -D</v>
          </cell>
        </row>
        <row r="39">
          <cell r="A39"/>
        </row>
        <row r="40">
          <cell r="A40"/>
        </row>
        <row r="41">
          <cell r="A41" t="str">
            <v>019-20-0322  -D</v>
          </cell>
        </row>
        <row r="42">
          <cell r="A42" t="str">
            <v>019-20-0208  -D</v>
          </cell>
        </row>
        <row r="43">
          <cell r="A43"/>
        </row>
        <row r="44">
          <cell r="A44"/>
        </row>
        <row r="45">
          <cell r="A45" t="str">
            <v>009-38-0118  -D</v>
          </cell>
        </row>
        <row r="46">
          <cell r="A46" t="str">
            <v>009-38-0524  -D</v>
          </cell>
        </row>
        <row r="47">
          <cell r="A47"/>
        </row>
        <row r="48">
          <cell r="A48"/>
        </row>
        <row r="49">
          <cell r="A49" t="str">
            <v>024-70-0703  -D</v>
          </cell>
        </row>
        <row r="50">
          <cell r="A50"/>
        </row>
        <row r="51">
          <cell r="A51"/>
        </row>
        <row r="52">
          <cell r="A52" t="str">
            <v>010-10-0685  -D</v>
          </cell>
        </row>
        <row r="53">
          <cell r="A53" t="str">
            <v>010-76-2628  -D</v>
          </cell>
        </row>
        <row r="54">
          <cell r="A54" t="str">
            <v>010-85-0412  -D</v>
          </cell>
        </row>
        <row r="55">
          <cell r="A55"/>
        </row>
        <row r="56">
          <cell r="A56"/>
        </row>
        <row r="57">
          <cell r="A57" t="str">
            <v>025-09-0200  -D</v>
          </cell>
        </row>
        <row r="58">
          <cell r="A58" t="str">
            <v>025-09-0306  -D</v>
          </cell>
        </row>
        <row r="59">
          <cell r="A59" t="str">
            <v>025-09-0183  -D</v>
          </cell>
        </row>
        <row r="60">
          <cell r="A60"/>
        </row>
        <row r="61">
          <cell r="A61"/>
        </row>
        <row r="62">
          <cell r="A62" t="str">
            <v>014-05-0601  -D</v>
          </cell>
        </row>
        <row r="63">
          <cell r="A63"/>
        </row>
        <row r="64">
          <cell r="A64"/>
        </row>
        <row r="65">
          <cell r="A65" t="str">
            <v>MANUAL_ENTRY</v>
          </cell>
        </row>
        <row r="66">
          <cell r="A66" t="str">
            <v>021-15-8083  -D</v>
          </cell>
        </row>
        <row r="67">
          <cell r="A67" t="str">
            <v>021-15-0542  -D</v>
          </cell>
        </row>
        <row r="68">
          <cell r="A68" t="str">
            <v>021-27-0750  -D</v>
          </cell>
        </row>
        <row r="69">
          <cell r="A69" t="str">
            <v>021-15-0504  -D</v>
          </cell>
        </row>
        <row r="70">
          <cell r="A70"/>
        </row>
        <row r="71">
          <cell r="A71"/>
        </row>
        <row r="72">
          <cell r="A72" t="str">
            <v>015-05-0126  -D</v>
          </cell>
        </row>
        <row r="73">
          <cell r="A73" t="str">
            <v>015-05-1881  -D</v>
          </cell>
        </row>
        <row r="74">
          <cell r="A74" t="str">
            <v>015-05-0132  -D</v>
          </cell>
        </row>
        <row r="75">
          <cell r="A75" t="str">
            <v>015-05-0134  -D</v>
          </cell>
        </row>
        <row r="76">
          <cell r="A76" t="str">
            <v>015-05-0141  -D</v>
          </cell>
        </row>
        <row r="77">
          <cell r="A77"/>
        </row>
        <row r="78">
          <cell r="A78"/>
        </row>
        <row r="79">
          <cell r="A79" t="str">
            <v>029-25-1119  -D</v>
          </cell>
        </row>
        <row r="80">
          <cell r="A80" t="str">
            <v>MANUAL_ENTRY</v>
          </cell>
        </row>
        <row r="81">
          <cell r="A81" t="str">
            <v>MANUAL_ENTRY</v>
          </cell>
        </row>
        <row r="82">
          <cell r="A82"/>
        </row>
        <row r="83">
          <cell r="A83"/>
        </row>
        <row r="84">
          <cell r="A84" t="str">
            <v>020-00-0118  -D</v>
          </cell>
        </row>
        <row r="85">
          <cell r="A85"/>
        </row>
        <row r="86">
          <cell r="A86"/>
        </row>
        <row r="87">
          <cell r="A87" t="str">
            <v>184-05-1085  -D</v>
          </cell>
        </row>
        <row r="88">
          <cell r="A88"/>
        </row>
        <row r="89">
          <cell r="A89" t="str">
            <v>MANUAL_ENTRY</v>
          </cell>
        </row>
        <row r="90">
          <cell r="A90"/>
        </row>
        <row r="91">
          <cell r="A91" t="str">
            <v>184-20-0100  -D</v>
          </cell>
        </row>
        <row r="92">
          <cell r="A92" t="str">
            <v>184-60-0006  -D</v>
          </cell>
        </row>
        <row r="93">
          <cell r="A93" t="str">
            <v>184-60-0085  -D</v>
          </cell>
        </row>
        <row r="94">
          <cell r="A94" t="str">
            <v>184-10-0091  -D</v>
          </cell>
        </row>
        <row r="95">
          <cell r="A95"/>
        </row>
        <row r="96">
          <cell r="A96"/>
        </row>
        <row r="97">
          <cell r="A97" t="str">
            <v>028-00-1154  -D</v>
          </cell>
        </row>
        <row r="98">
          <cell r="A98" t="str">
            <v>028-00-1152  -D</v>
          </cell>
        </row>
        <row r="99">
          <cell r="A99"/>
        </row>
        <row r="100">
          <cell r="A100"/>
        </row>
        <row r="101">
          <cell r="A101" t="str">
            <v>351-00-0100  -D</v>
          </cell>
        </row>
        <row r="102">
          <cell r="A102" t="str">
            <v>356-00-0300  -D</v>
          </cell>
        </row>
        <row r="103">
          <cell r="A103"/>
        </row>
        <row r="104">
          <cell r="A104"/>
        </row>
        <row r="105">
          <cell r="A105"/>
        </row>
        <row r="106">
          <cell r="A106"/>
        </row>
        <row r="107">
          <cell r="A107" t="str">
            <v>005-49-1140  -G</v>
          </cell>
        </row>
        <row r="108">
          <cell r="A108" t="str">
            <v>MANUAL_ENTRY</v>
          </cell>
        </row>
        <row r="109">
          <cell r="A109" t="str">
            <v>005-65-3106  -G</v>
          </cell>
        </row>
        <row r="110">
          <cell r="A110" t="str">
            <v>005-49-1336  -G</v>
          </cell>
        </row>
        <row r="111">
          <cell r="A111" t="str">
            <v>005-60-1230  -G</v>
          </cell>
        </row>
        <row r="112">
          <cell r="A112" t="str">
            <v>005-63-2081  -G</v>
          </cell>
        </row>
        <row r="113">
          <cell r="A113" t="str">
            <v>005-65-1902  -G</v>
          </cell>
        </row>
        <row r="114">
          <cell r="A114" t="str">
            <v>005-63-1951  -G</v>
          </cell>
        </row>
        <row r="115">
          <cell r="A115" t="str">
            <v>005-60-1980  -G</v>
          </cell>
        </row>
        <row r="116">
          <cell r="A116" t="str">
            <v>MANUAL_ENTRY</v>
          </cell>
        </row>
        <row r="117">
          <cell r="A117" t="str">
            <v>005-65-1908  -G</v>
          </cell>
        </row>
        <row r="118">
          <cell r="A118" t="str">
            <v>005-65-1907  -G</v>
          </cell>
        </row>
        <row r="119">
          <cell r="A119"/>
        </row>
        <row r="120">
          <cell r="A120"/>
        </row>
        <row r="121">
          <cell r="A121" t="str">
            <v>006-48-1456  -G</v>
          </cell>
        </row>
        <row r="122">
          <cell r="A122" t="str">
            <v>006-05-0122  -G</v>
          </cell>
        </row>
        <row r="123">
          <cell r="A123" t="str">
            <v>006-05-0122  -G</v>
          </cell>
        </row>
        <row r="124">
          <cell r="A124"/>
        </row>
        <row r="125">
          <cell r="A125"/>
        </row>
        <row r="126">
          <cell r="A126" t="str">
            <v>007-30-0834  -G</v>
          </cell>
        </row>
        <row r="127">
          <cell r="A127" t="str">
            <v>MANUAL_ENTRY</v>
          </cell>
        </row>
        <row r="128">
          <cell r="A128" t="str">
            <v>007-15-2034  -G</v>
          </cell>
        </row>
        <row r="129">
          <cell r="A129"/>
        </row>
        <row r="130">
          <cell r="A130"/>
        </row>
        <row r="131">
          <cell r="A131" t="str">
            <v>018-45-0231  -G</v>
          </cell>
        </row>
        <row r="132">
          <cell r="A132" t="str">
            <v>018-45-0247  -G</v>
          </cell>
        </row>
        <row r="133">
          <cell r="A133"/>
        </row>
        <row r="134">
          <cell r="A134"/>
        </row>
        <row r="135">
          <cell r="A135" t="str">
            <v>019-20-0208  -G</v>
          </cell>
        </row>
        <row r="136">
          <cell r="A136"/>
        </row>
        <row r="137">
          <cell r="A137"/>
        </row>
        <row r="138">
          <cell r="A138" t="str">
            <v>009-15-0350  -G</v>
          </cell>
        </row>
        <row r="139">
          <cell r="A139" t="str">
            <v>009-15-0340  -G</v>
          </cell>
        </row>
        <row r="140">
          <cell r="A140"/>
        </row>
        <row r="141">
          <cell r="A141"/>
        </row>
        <row r="142">
          <cell r="A142" t="str">
            <v>025-03-0223  -G</v>
          </cell>
        </row>
        <row r="143">
          <cell r="A143" t="str">
            <v>025-03-0313  -G</v>
          </cell>
        </row>
        <row r="144">
          <cell r="A144" t="str">
            <v>025-03-0233  -G</v>
          </cell>
        </row>
        <row r="145">
          <cell r="A145" t="str">
            <v>025-06-0198  -G</v>
          </cell>
        </row>
        <row r="146">
          <cell r="A146" t="str">
            <v>025-09-0183  -G</v>
          </cell>
        </row>
        <row r="147">
          <cell r="A147" t="str">
            <v>025-09-0200  -G</v>
          </cell>
        </row>
        <row r="148">
          <cell r="A148" t="str">
            <v>025-12-0186  -G</v>
          </cell>
        </row>
        <row r="149">
          <cell r="A149"/>
        </row>
        <row r="150">
          <cell r="A150"/>
        </row>
        <row r="151">
          <cell r="A151" t="str">
            <v>010-76-2628  -G</v>
          </cell>
        </row>
        <row r="152">
          <cell r="A152" t="str">
            <v>MANUAL_ENTRY</v>
          </cell>
        </row>
        <row r="153">
          <cell r="A153"/>
        </row>
        <row r="154">
          <cell r="A154"/>
        </row>
        <row r="155">
          <cell r="A155" t="str">
            <v>021-70-1752  -G</v>
          </cell>
        </row>
        <row r="156">
          <cell r="A156" t="str">
            <v>021-04-0155  -G</v>
          </cell>
        </row>
        <row r="157">
          <cell r="A157"/>
        </row>
        <row r="158">
          <cell r="A158"/>
        </row>
        <row r="159">
          <cell r="A159" t="str">
            <v>MANUAL_ENTRY</v>
          </cell>
        </row>
        <row r="160">
          <cell r="A160" t="str">
            <v>015-05-0132  -G</v>
          </cell>
        </row>
        <row r="161">
          <cell r="A161" t="str">
            <v>015-05-0136  -G</v>
          </cell>
        </row>
        <row r="162">
          <cell r="A162"/>
        </row>
        <row r="163">
          <cell r="A163"/>
        </row>
        <row r="164">
          <cell r="A164" t="str">
            <v>029-25-1119  -G</v>
          </cell>
        </row>
        <row r="165">
          <cell r="A165"/>
        </row>
        <row r="166">
          <cell r="A166"/>
        </row>
        <row r="167">
          <cell r="A167"/>
        </row>
        <row r="168">
          <cell r="A168" t="str">
            <v>184-15-1264  -G</v>
          </cell>
        </row>
        <row r="169">
          <cell r="A169" t="str">
            <v>184-15-0400  -G</v>
          </cell>
        </row>
        <row r="170">
          <cell r="A170" t="str">
            <v>184-15-0401  -G</v>
          </cell>
        </row>
        <row r="171">
          <cell r="A171" t="str">
            <v>184-15-0301  -G</v>
          </cell>
        </row>
        <row r="172">
          <cell r="A172" t="str">
            <v>184-15-0304  -G</v>
          </cell>
        </row>
        <row r="173">
          <cell r="A173" t="str">
            <v>184-15-0409  -G</v>
          </cell>
        </row>
        <row r="174">
          <cell r="A174" t="str">
            <v>184-15-0402  -G</v>
          </cell>
        </row>
        <row r="175">
          <cell r="A175"/>
        </row>
        <row r="176">
          <cell r="A176" t="str">
            <v>184-20-0100  -G</v>
          </cell>
        </row>
        <row r="177">
          <cell r="A177"/>
        </row>
        <row r="178">
          <cell r="A178"/>
        </row>
        <row r="179">
          <cell r="A179" t="str">
            <v>028-00-1154  -G</v>
          </cell>
        </row>
        <row r="180">
          <cell r="A180"/>
        </row>
        <row r="181">
          <cell r="A181"/>
        </row>
        <row r="182">
          <cell r="A182" t="str">
            <v>351-00-0100  -G</v>
          </cell>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sheetName val="Table Formatted"/>
      <sheetName val="LIVE"/>
      <sheetName val="CSR_MAX_DATA_2020"/>
      <sheetName val="CSR_MAX_DATA_2019"/>
      <sheetName val="CSR_MAX_DATA_2018"/>
      <sheetName val="CSR_MAX_DATA_2017"/>
      <sheetName val="CSR_MAX_DATA_2016"/>
      <sheetName val="CSR_MAX_DATA_2015"/>
      <sheetName val="CSR_MAX_DATA_2014"/>
      <sheetName val="CSR_MAX_DATA_2013"/>
      <sheetName val="CSR_MAX_DATA_2012"/>
    </sheetNames>
    <sheetDataSet>
      <sheetData sheetId="0"/>
      <sheetData sheetId="1">
        <row r="3">
          <cell r="A3" t="str">
            <v>KEY</v>
          </cell>
        </row>
        <row r="4">
          <cell r="A4"/>
        </row>
        <row r="5">
          <cell r="A5"/>
        </row>
        <row r="6">
          <cell r="A6"/>
        </row>
        <row r="7">
          <cell r="A7"/>
        </row>
        <row r="8">
          <cell r="A8" t="str">
            <v>005-49-1140  -D</v>
          </cell>
        </row>
        <row r="9">
          <cell r="A9" t="str">
            <v>005-49-3301  -D</v>
          </cell>
        </row>
        <row r="10">
          <cell r="A10" t="str">
            <v>MANUAL_ENTRY</v>
          </cell>
        </row>
        <row r="11">
          <cell r="A11" t="str">
            <v>005-49-3303  -D</v>
          </cell>
        </row>
        <row r="12">
          <cell r="A12" t="str">
            <v>005-60-1232  -D</v>
          </cell>
        </row>
        <row r="13">
          <cell r="A13" t="str">
            <v>005-60-1230  -D</v>
          </cell>
        </row>
        <row r="14">
          <cell r="A14" t="str">
            <v>005-60-1231  -D</v>
          </cell>
        </row>
        <row r="15">
          <cell r="A15" t="str">
            <v>005-63-2081  -D</v>
          </cell>
        </row>
        <row r="16">
          <cell r="A16" t="str">
            <v>005-65-3108  -D</v>
          </cell>
        </row>
        <row r="17">
          <cell r="A17" t="str">
            <v>005-65-2069  -D</v>
          </cell>
        </row>
        <row r="18">
          <cell r="A18" t="str">
            <v>005-63-1951  -D</v>
          </cell>
        </row>
        <row r="19">
          <cell r="A19" t="str">
            <v>005-65-1902  -D</v>
          </cell>
        </row>
        <row r="20">
          <cell r="A20" t="str">
            <v>005-60-1980  -D</v>
          </cell>
        </row>
        <row r="21">
          <cell r="A21" t="str">
            <v>MANUAL_ENTRY</v>
          </cell>
        </row>
        <row r="22">
          <cell r="A22" t="str">
            <v>005-68-2277  -D</v>
          </cell>
        </row>
        <row r="23">
          <cell r="A23" t="str">
            <v>MANUAL_ENTRY</v>
          </cell>
        </row>
        <row r="24">
          <cell r="A24" t="str">
            <v>005-63-2002  -D</v>
          </cell>
        </row>
        <row r="25">
          <cell r="A25" t="str">
            <v>005-65-1955  -D</v>
          </cell>
        </row>
        <row r="26">
          <cell r="A26"/>
        </row>
        <row r="27">
          <cell r="A27"/>
        </row>
        <row r="28">
          <cell r="A28" t="str">
            <v>006-48-1456  -D</v>
          </cell>
        </row>
        <row r="29">
          <cell r="A29"/>
        </row>
        <row r="30">
          <cell r="A30"/>
        </row>
        <row r="31">
          <cell r="A31" t="str">
            <v>007-30-0834  -D</v>
          </cell>
        </row>
        <row r="32">
          <cell r="A32"/>
        </row>
        <row r="33">
          <cell r="A33"/>
        </row>
        <row r="34">
          <cell r="A34" t="str">
            <v>018-45-0243  -D</v>
          </cell>
        </row>
        <row r="35">
          <cell r="A35" t="str">
            <v>018-45-0231  -D</v>
          </cell>
        </row>
        <row r="36">
          <cell r="A36" t="str">
            <v>MANUAL_ENTRY</v>
          </cell>
        </row>
        <row r="37">
          <cell r="A37" t="str">
            <v>MANUAL_ENTRY</v>
          </cell>
        </row>
        <row r="38">
          <cell r="A38" t="str">
            <v>018-45-0206  -D</v>
          </cell>
        </row>
        <row r="39">
          <cell r="A39"/>
        </row>
        <row r="40">
          <cell r="A40"/>
        </row>
        <row r="41">
          <cell r="A41" t="str">
            <v>019-20-0322  -D</v>
          </cell>
        </row>
        <row r="42">
          <cell r="A42" t="str">
            <v>019-20-0208  -D</v>
          </cell>
        </row>
        <row r="43">
          <cell r="A43"/>
        </row>
        <row r="44">
          <cell r="A44"/>
        </row>
        <row r="45">
          <cell r="A45" t="str">
            <v>009-38-0118  -D</v>
          </cell>
        </row>
        <row r="46">
          <cell r="A46" t="str">
            <v>009-38-0524  -D</v>
          </cell>
        </row>
        <row r="47">
          <cell r="A47"/>
        </row>
        <row r="48">
          <cell r="A48"/>
        </row>
        <row r="49">
          <cell r="A49" t="str">
            <v>024-70-0703  -D</v>
          </cell>
        </row>
        <row r="50">
          <cell r="A50"/>
        </row>
        <row r="51">
          <cell r="A51"/>
        </row>
        <row r="52">
          <cell r="A52" t="str">
            <v>010-10-0685  -D</v>
          </cell>
        </row>
        <row r="53">
          <cell r="A53" t="str">
            <v>010-76-2628  -D</v>
          </cell>
        </row>
        <row r="54">
          <cell r="A54" t="str">
            <v>010-85-0412  -D</v>
          </cell>
        </row>
        <row r="55">
          <cell r="A55"/>
        </row>
        <row r="56">
          <cell r="A56"/>
        </row>
        <row r="57">
          <cell r="A57" t="str">
            <v>025-09-0200  -D</v>
          </cell>
        </row>
        <row r="58">
          <cell r="A58" t="str">
            <v>025-09-0306  -D</v>
          </cell>
        </row>
        <row r="59">
          <cell r="A59" t="str">
            <v>025-09-0183  -D</v>
          </cell>
        </row>
        <row r="60">
          <cell r="A60"/>
        </row>
        <row r="61">
          <cell r="A61"/>
        </row>
        <row r="62">
          <cell r="A62" t="str">
            <v>014-05-0601  -D</v>
          </cell>
        </row>
        <row r="63">
          <cell r="A63"/>
        </row>
        <row r="64">
          <cell r="A64"/>
        </row>
        <row r="65">
          <cell r="A65" t="str">
            <v>MANUAL_ENTRY</v>
          </cell>
        </row>
        <row r="66">
          <cell r="A66" t="str">
            <v>021-15-8083  -D</v>
          </cell>
        </row>
        <row r="67">
          <cell r="A67" t="str">
            <v>021-15-0542  -D</v>
          </cell>
        </row>
        <row r="68">
          <cell r="A68" t="str">
            <v>021-27-0750  -D</v>
          </cell>
        </row>
        <row r="69">
          <cell r="A69" t="str">
            <v>021-15-0504  -D</v>
          </cell>
        </row>
        <row r="70">
          <cell r="A70"/>
        </row>
        <row r="71">
          <cell r="A71"/>
        </row>
        <row r="72">
          <cell r="A72" t="str">
            <v>015-05-0126  -D</v>
          </cell>
        </row>
        <row r="73">
          <cell r="A73" t="str">
            <v>015-05-1881  -D</v>
          </cell>
        </row>
        <row r="74">
          <cell r="A74" t="str">
            <v>015-05-0132  -D</v>
          </cell>
        </row>
        <row r="75">
          <cell r="A75" t="str">
            <v>015-05-0134  -D</v>
          </cell>
        </row>
        <row r="76">
          <cell r="A76" t="str">
            <v>015-05-0141  -D</v>
          </cell>
        </row>
        <row r="77">
          <cell r="A77"/>
        </row>
        <row r="78">
          <cell r="A78"/>
        </row>
        <row r="79">
          <cell r="A79" t="str">
            <v>029-25-1119  -D</v>
          </cell>
        </row>
        <row r="80">
          <cell r="A80" t="str">
            <v>MANUAL_ENTRY</v>
          </cell>
        </row>
        <row r="81">
          <cell r="A81" t="str">
            <v>MANUAL_ENTRY</v>
          </cell>
        </row>
        <row r="82">
          <cell r="A82"/>
        </row>
        <row r="83">
          <cell r="A83"/>
        </row>
        <row r="84">
          <cell r="A84" t="str">
            <v>020-00-0118  -D</v>
          </cell>
        </row>
        <row r="85">
          <cell r="A85"/>
        </row>
        <row r="86">
          <cell r="A86"/>
        </row>
        <row r="87">
          <cell r="A87" t="str">
            <v>184-05-1085  -D</v>
          </cell>
        </row>
        <row r="88">
          <cell r="A88"/>
        </row>
        <row r="89">
          <cell r="A89" t="str">
            <v>MANUAL_ENTRY</v>
          </cell>
        </row>
        <row r="90">
          <cell r="A90"/>
        </row>
        <row r="91">
          <cell r="A91" t="str">
            <v>184-20-0100  -D</v>
          </cell>
        </row>
        <row r="92">
          <cell r="A92" t="str">
            <v>184-60-0006  -D</v>
          </cell>
        </row>
        <row r="93">
          <cell r="A93" t="str">
            <v>184-60-0085  -D</v>
          </cell>
        </row>
        <row r="94">
          <cell r="A94" t="str">
            <v>184-10-0091  -D</v>
          </cell>
        </row>
        <row r="95">
          <cell r="A95"/>
        </row>
        <row r="96">
          <cell r="A96"/>
        </row>
        <row r="97">
          <cell r="A97" t="str">
            <v>028-00-1154  -D</v>
          </cell>
        </row>
        <row r="98">
          <cell r="A98" t="str">
            <v>028-00-1152  -D</v>
          </cell>
        </row>
        <row r="99">
          <cell r="A99"/>
        </row>
        <row r="100">
          <cell r="A100"/>
        </row>
        <row r="101">
          <cell r="A101" t="str">
            <v>351-00-0100  -D</v>
          </cell>
        </row>
        <row r="102">
          <cell r="A102" t="str">
            <v>356-00-0300  -D</v>
          </cell>
        </row>
        <row r="103">
          <cell r="A103"/>
        </row>
        <row r="104">
          <cell r="A104"/>
        </row>
        <row r="105">
          <cell r="A105"/>
        </row>
        <row r="106">
          <cell r="A106"/>
        </row>
        <row r="107">
          <cell r="A107" t="str">
            <v>005-49-1140  -G</v>
          </cell>
        </row>
        <row r="108">
          <cell r="A108" t="str">
            <v>MANUAL_ENTRY</v>
          </cell>
        </row>
        <row r="109">
          <cell r="A109" t="str">
            <v>005-65-3106  -G</v>
          </cell>
        </row>
        <row r="110">
          <cell r="A110" t="str">
            <v>005-49-1336  -G</v>
          </cell>
        </row>
        <row r="111">
          <cell r="A111" t="str">
            <v>005-60-1230  -G</v>
          </cell>
        </row>
        <row r="112">
          <cell r="A112" t="str">
            <v>005-63-2081  -G</v>
          </cell>
        </row>
        <row r="113">
          <cell r="A113" t="str">
            <v>005-65-1902  -G</v>
          </cell>
        </row>
        <row r="114">
          <cell r="A114" t="str">
            <v>005-63-1951  -G</v>
          </cell>
        </row>
        <row r="115">
          <cell r="A115" t="str">
            <v>005-60-1980  -G</v>
          </cell>
        </row>
        <row r="116">
          <cell r="A116" t="str">
            <v>MANUAL_ENTRY</v>
          </cell>
        </row>
        <row r="117">
          <cell r="A117" t="str">
            <v>005-65-1908  -G</v>
          </cell>
        </row>
        <row r="118">
          <cell r="A118" t="str">
            <v>005-65-1907  -G</v>
          </cell>
        </row>
        <row r="119">
          <cell r="A119"/>
        </row>
        <row r="120">
          <cell r="A120"/>
        </row>
        <row r="121">
          <cell r="A121" t="str">
            <v>006-48-1456  -G</v>
          </cell>
        </row>
        <row r="122">
          <cell r="A122" t="str">
            <v>006-05-0122  -G</v>
          </cell>
        </row>
        <row r="123">
          <cell r="A123" t="str">
            <v>006-05-0122  -G</v>
          </cell>
        </row>
        <row r="124">
          <cell r="A124"/>
        </row>
        <row r="125">
          <cell r="A125"/>
        </row>
        <row r="126">
          <cell r="A126" t="str">
            <v>007-30-0834  -G</v>
          </cell>
        </row>
        <row r="127">
          <cell r="A127" t="str">
            <v>MANUAL_ENTRY</v>
          </cell>
        </row>
        <row r="128">
          <cell r="A128" t="str">
            <v>007-15-2034  -G</v>
          </cell>
        </row>
        <row r="129">
          <cell r="A129"/>
        </row>
        <row r="130">
          <cell r="A130"/>
        </row>
        <row r="131">
          <cell r="A131" t="str">
            <v>018-45-0231  -G</v>
          </cell>
        </row>
        <row r="132">
          <cell r="A132" t="str">
            <v>018-45-0247  -G</v>
          </cell>
        </row>
        <row r="133">
          <cell r="A133"/>
        </row>
        <row r="134">
          <cell r="A134"/>
        </row>
        <row r="135">
          <cell r="A135" t="str">
            <v>019-20-0208  -G</v>
          </cell>
        </row>
        <row r="136">
          <cell r="A136"/>
        </row>
        <row r="137">
          <cell r="A137"/>
        </row>
        <row r="138">
          <cell r="A138" t="str">
            <v>009-15-0350  -G</v>
          </cell>
        </row>
        <row r="139">
          <cell r="A139" t="str">
            <v>009-15-0340  -G</v>
          </cell>
        </row>
        <row r="140">
          <cell r="A140"/>
        </row>
        <row r="141">
          <cell r="A141"/>
        </row>
        <row r="142">
          <cell r="A142" t="str">
            <v>025-03-0223  -G</v>
          </cell>
        </row>
        <row r="143">
          <cell r="A143" t="str">
            <v>025-03-0313  -G</v>
          </cell>
        </row>
        <row r="144">
          <cell r="A144" t="str">
            <v>025-03-0233  -G</v>
          </cell>
        </row>
        <row r="145">
          <cell r="A145" t="str">
            <v>025-06-0198  -G</v>
          </cell>
        </row>
        <row r="146">
          <cell r="A146" t="str">
            <v>025-09-0183  -G</v>
          </cell>
        </row>
        <row r="147">
          <cell r="A147" t="str">
            <v>025-09-0200  -G</v>
          </cell>
        </row>
        <row r="148">
          <cell r="A148" t="str">
            <v>025-12-0186  -G</v>
          </cell>
        </row>
        <row r="149">
          <cell r="A149"/>
        </row>
        <row r="150">
          <cell r="A150"/>
        </row>
        <row r="151">
          <cell r="A151" t="str">
            <v>010-76-2628  -G</v>
          </cell>
        </row>
        <row r="152">
          <cell r="A152" t="str">
            <v>MANUAL_ENTRY</v>
          </cell>
        </row>
        <row r="153">
          <cell r="A153"/>
        </row>
        <row r="154">
          <cell r="A154"/>
        </row>
        <row r="155">
          <cell r="A155" t="str">
            <v>021-70-1752  -G</v>
          </cell>
        </row>
        <row r="156">
          <cell r="A156" t="str">
            <v>021-04-0155  -G</v>
          </cell>
        </row>
        <row r="157">
          <cell r="A157"/>
        </row>
        <row r="158">
          <cell r="A158"/>
        </row>
        <row r="159">
          <cell r="A159" t="str">
            <v>MANUAL_ENTRY</v>
          </cell>
        </row>
        <row r="160">
          <cell r="A160" t="str">
            <v>015-05-0132  -G</v>
          </cell>
        </row>
        <row r="161">
          <cell r="A161" t="str">
            <v>015-05-0136  -G</v>
          </cell>
        </row>
        <row r="162">
          <cell r="A162"/>
        </row>
        <row r="163">
          <cell r="A163"/>
        </row>
        <row r="164">
          <cell r="A164" t="str">
            <v>029-25-1119  -G</v>
          </cell>
        </row>
        <row r="165">
          <cell r="A165"/>
        </row>
        <row r="166">
          <cell r="A166"/>
        </row>
        <row r="167">
          <cell r="A167"/>
        </row>
        <row r="168">
          <cell r="A168" t="str">
            <v>184-15-1264  -G</v>
          </cell>
        </row>
        <row r="169">
          <cell r="A169" t="str">
            <v>184-15-0400  -G</v>
          </cell>
        </row>
        <row r="170">
          <cell r="A170" t="str">
            <v>184-15-0401  -G</v>
          </cell>
        </row>
        <row r="171">
          <cell r="A171" t="str">
            <v>184-15-0301  -G</v>
          </cell>
        </row>
        <row r="172">
          <cell r="A172" t="str">
            <v>184-15-0304  -G</v>
          </cell>
        </row>
        <row r="173">
          <cell r="A173" t="str">
            <v>184-15-0409  -G</v>
          </cell>
        </row>
        <row r="174">
          <cell r="A174" t="str">
            <v>184-15-0402  -G</v>
          </cell>
        </row>
        <row r="175">
          <cell r="A175"/>
        </row>
        <row r="176">
          <cell r="A176" t="str">
            <v>184-20-0100  -G</v>
          </cell>
        </row>
        <row r="177">
          <cell r="A177"/>
        </row>
        <row r="178">
          <cell r="A178"/>
        </row>
        <row r="179">
          <cell r="A179" t="str">
            <v>028-00-1154  -G</v>
          </cell>
        </row>
        <row r="180">
          <cell r="A180"/>
        </row>
        <row r="181">
          <cell r="A181"/>
        </row>
        <row r="182">
          <cell r="A182" t="str">
            <v>351-00-0100  -G</v>
          </cell>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96839-29E8-4A97-819C-255F3C0342F1}">
  <sheetPr>
    <pageSetUpPr fitToPage="1"/>
  </sheetPr>
  <dimension ref="A1:E37"/>
  <sheetViews>
    <sheetView topLeftCell="A22" workbookViewId="0">
      <selection activeCell="A37" sqref="A37:E37"/>
    </sheetView>
  </sheetViews>
  <sheetFormatPr defaultColWidth="75" defaultRowHeight="14.6" x14ac:dyDescent="0.4"/>
  <cols>
    <col min="1" max="1" width="75" style="193"/>
    <col min="2" max="5" width="17.3828125" style="193" customWidth="1"/>
    <col min="6" max="16384" width="75" style="193"/>
  </cols>
  <sheetData>
    <row r="1" spans="1:5" ht="15" customHeight="1" x14ac:dyDescent="0.4">
      <c r="A1" s="231" t="s">
        <v>493</v>
      </c>
      <c r="B1" s="231"/>
      <c r="C1" s="231"/>
      <c r="D1" s="231"/>
      <c r="E1" s="231"/>
    </row>
    <row r="2" spans="1:5" x14ac:dyDescent="0.4">
      <c r="A2" s="232" t="s">
        <v>86</v>
      </c>
      <c r="B2" s="232"/>
      <c r="C2" s="232"/>
      <c r="D2" s="232"/>
      <c r="E2" s="232"/>
    </row>
    <row r="3" spans="1:5" ht="15" customHeight="1" x14ac:dyDescent="0.4">
      <c r="A3" s="233" t="s">
        <v>492</v>
      </c>
      <c r="B3" s="236" t="s">
        <v>491</v>
      </c>
      <c r="C3" s="236" t="s">
        <v>490</v>
      </c>
      <c r="D3" s="236" t="s">
        <v>489</v>
      </c>
      <c r="E3" s="236" t="s">
        <v>488</v>
      </c>
    </row>
    <row r="4" spans="1:5" x14ac:dyDescent="0.4">
      <c r="A4" s="234"/>
      <c r="B4" s="237"/>
      <c r="C4" s="237"/>
      <c r="D4" s="237"/>
      <c r="E4" s="237"/>
    </row>
    <row r="5" spans="1:5" x14ac:dyDescent="0.4">
      <c r="A5" s="235"/>
      <c r="B5" s="238"/>
      <c r="C5" s="238"/>
      <c r="D5" s="238"/>
      <c r="E5" s="238"/>
    </row>
    <row r="6" spans="1:5" x14ac:dyDescent="0.4">
      <c r="A6" s="223" t="s">
        <v>487</v>
      </c>
      <c r="B6" s="222"/>
      <c r="C6" s="222"/>
      <c r="D6" s="212"/>
      <c r="E6" s="221"/>
    </row>
    <row r="7" spans="1:5" x14ac:dyDescent="0.4">
      <c r="A7" s="217" t="s">
        <v>486</v>
      </c>
      <c r="B7" s="203">
        <v>1410.279</v>
      </c>
      <c r="C7" s="203">
        <v>476.85599999999999</v>
      </c>
      <c r="D7" s="203">
        <v>1439.6030000000001</v>
      </c>
      <c r="E7" s="203">
        <v>343.09800000000001</v>
      </c>
    </row>
    <row r="8" spans="1:5" x14ac:dyDescent="0.4">
      <c r="A8" s="217" t="s">
        <v>386</v>
      </c>
      <c r="B8" s="203">
        <v>297.24099999999999</v>
      </c>
      <c r="C8" s="203">
        <v>41.000999999999998</v>
      </c>
      <c r="D8" s="220">
        <v>325.08100000000002</v>
      </c>
      <c r="E8" s="203">
        <v>104.087</v>
      </c>
    </row>
    <row r="9" spans="1:5" x14ac:dyDescent="0.4">
      <c r="A9" s="217" t="s">
        <v>485</v>
      </c>
      <c r="B9" s="203">
        <v>69.465000000000003</v>
      </c>
      <c r="C9" s="203">
        <v>21.701000000000001</v>
      </c>
      <c r="D9" s="220">
        <v>76.159000000000006</v>
      </c>
      <c r="E9" s="203">
        <v>26.931999999999999</v>
      </c>
    </row>
    <row r="10" spans="1:5" x14ac:dyDescent="0.4">
      <c r="A10" s="217" t="s">
        <v>472</v>
      </c>
      <c r="B10" s="203">
        <v>69.19</v>
      </c>
      <c r="C10" s="203">
        <v>4.4130000000000003</v>
      </c>
      <c r="D10" s="219">
        <v>71.938999999999993</v>
      </c>
      <c r="E10" s="203">
        <v>5.0590000000000002</v>
      </c>
    </row>
    <row r="11" spans="1:5" x14ac:dyDescent="0.4">
      <c r="A11" s="217" t="s">
        <v>484</v>
      </c>
      <c r="B11" s="203">
        <v>61.029000000000003</v>
      </c>
      <c r="C11" s="203">
        <v>-1.2889999999999999</v>
      </c>
      <c r="D11" s="218">
        <v>64.709000000000003</v>
      </c>
      <c r="E11" s="203">
        <v>-2.2559999999999998</v>
      </c>
    </row>
    <row r="12" spans="1:5" x14ac:dyDescent="0.4">
      <c r="A12" s="217" t="s">
        <v>483</v>
      </c>
      <c r="B12" s="203">
        <v>33.017000000000003</v>
      </c>
      <c r="C12" s="203">
        <v>15.772</v>
      </c>
      <c r="D12" s="216">
        <v>31.617000000000001</v>
      </c>
      <c r="E12" s="203">
        <v>12.661</v>
      </c>
    </row>
    <row r="13" spans="1:5" x14ac:dyDescent="0.4">
      <c r="A13" s="217" t="s">
        <v>482</v>
      </c>
      <c r="B13" s="203">
        <v>20.254000000000001</v>
      </c>
      <c r="C13" s="203">
        <v>1.2849999999999999</v>
      </c>
      <c r="D13" s="203">
        <v>25.991</v>
      </c>
      <c r="E13" s="203">
        <v>1.877</v>
      </c>
    </row>
    <row r="14" spans="1:5" x14ac:dyDescent="0.4">
      <c r="A14" s="217" t="s">
        <v>481</v>
      </c>
      <c r="B14" s="203">
        <v>17.379000000000001</v>
      </c>
      <c r="C14" s="207" t="s">
        <v>49</v>
      </c>
      <c r="D14" s="203">
        <v>29.074000000000002</v>
      </c>
      <c r="E14" s="207" t="s">
        <v>11</v>
      </c>
    </row>
    <row r="15" spans="1:5" x14ac:dyDescent="0.4">
      <c r="A15" s="213" t="s">
        <v>480</v>
      </c>
      <c r="B15" s="203">
        <v>13.51</v>
      </c>
      <c r="C15" s="203">
        <v>3.9809999999999999</v>
      </c>
      <c r="D15" s="203">
        <v>41.491</v>
      </c>
      <c r="E15" s="203">
        <v>4.9800000000000004</v>
      </c>
    </row>
    <row r="16" spans="1:5" x14ac:dyDescent="0.4">
      <c r="A16" s="217" t="s">
        <v>469</v>
      </c>
      <c r="B16" s="203">
        <v>9.2070000000000007</v>
      </c>
      <c r="C16" s="203">
        <v>2.0249999999999999</v>
      </c>
      <c r="D16" s="205">
        <v>7.7089999999999996</v>
      </c>
      <c r="E16" s="203">
        <v>2.089</v>
      </c>
    </row>
    <row r="17" spans="1:5" x14ac:dyDescent="0.4">
      <c r="A17" s="215" t="s">
        <v>479</v>
      </c>
      <c r="B17" s="203">
        <v>5.2539999999999996</v>
      </c>
      <c r="C17" s="203" t="s">
        <v>11</v>
      </c>
      <c r="D17" s="216">
        <v>2.222</v>
      </c>
      <c r="E17" s="203" t="s">
        <v>11</v>
      </c>
    </row>
    <row r="18" spans="1:5" x14ac:dyDescent="0.4">
      <c r="A18" s="215" t="s">
        <v>478</v>
      </c>
      <c r="B18" s="214">
        <v>67.057000000000002</v>
      </c>
      <c r="C18" s="203">
        <v>6.4119999999999999</v>
      </c>
      <c r="D18" s="203">
        <v>68.97</v>
      </c>
      <c r="E18" s="203">
        <v>20.902000000000001</v>
      </c>
    </row>
    <row r="19" spans="1:5" x14ac:dyDescent="0.4">
      <c r="A19" s="213" t="s">
        <v>477</v>
      </c>
      <c r="B19" s="201">
        <v>2072.8819999999996</v>
      </c>
      <c r="C19" s="201">
        <v>572.02100000000007</v>
      </c>
      <c r="D19" s="201">
        <v>2184.5650000000001</v>
      </c>
      <c r="E19" s="201">
        <v>519.63600000000008</v>
      </c>
    </row>
    <row r="20" spans="1:5" x14ac:dyDescent="0.4">
      <c r="A20" s="212"/>
      <c r="B20" s="208"/>
      <c r="C20" s="210"/>
      <c r="D20" s="209"/>
      <c r="E20" s="208"/>
    </row>
    <row r="21" spans="1:5" x14ac:dyDescent="0.4">
      <c r="A21" s="211" t="s">
        <v>476</v>
      </c>
      <c r="B21" s="208"/>
      <c r="C21" s="210"/>
      <c r="D21" s="209"/>
      <c r="E21" s="208"/>
    </row>
    <row r="22" spans="1:5" x14ac:dyDescent="0.4">
      <c r="A22" s="206" t="s">
        <v>475</v>
      </c>
      <c r="B22" s="203">
        <v>1507.6690000000001</v>
      </c>
      <c r="C22" s="203">
        <v>-47.78</v>
      </c>
      <c r="D22" s="203">
        <v>1648.241</v>
      </c>
      <c r="E22" s="203">
        <v>-50.107999999999997</v>
      </c>
    </row>
    <row r="23" spans="1:5" x14ac:dyDescent="0.4">
      <c r="A23" s="206" t="s">
        <v>474</v>
      </c>
      <c r="B23" s="203">
        <v>1060.3900000000001</v>
      </c>
      <c r="C23" s="203">
        <v>7.1849999999999996</v>
      </c>
      <c r="D23" s="203">
        <v>1098.07</v>
      </c>
      <c r="E23" s="203">
        <v>10.446</v>
      </c>
    </row>
    <row r="24" spans="1:5" x14ac:dyDescent="0.4">
      <c r="A24" s="206" t="s">
        <v>473</v>
      </c>
      <c r="B24" s="203">
        <v>151.00700000000001</v>
      </c>
      <c r="C24" s="203">
        <v>-2.6309999999999998</v>
      </c>
      <c r="D24" s="203">
        <v>153.06700000000001</v>
      </c>
      <c r="E24" s="203">
        <v>-2.952</v>
      </c>
    </row>
    <row r="25" spans="1:5" x14ac:dyDescent="0.4">
      <c r="A25" s="206" t="s">
        <v>472</v>
      </c>
      <c r="B25" s="203">
        <v>142.24199999999999</v>
      </c>
      <c r="C25" s="203">
        <v>-1.587</v>
      </c>
      <c r="D25" s="203">
        <v>142.005</v>
      </c>
      <c r="E25" s="207" t="s">
        <v>49</v>
      </c>
    </row>
    <row r="26" spans="1:5" x14ac:dyDescent="0.4">
      <c r="A26" s="206" t="s">
        <v>471</v>
      </c>
      <c r="B26" s="203">
        <v>63.137999999999998</v>
      </c>
      <c r="C26" s="203">
        <v>9.67</v>
      </c>
      <c r="D26" s="203">
        <v>57.728999999999999</v>
      </c>
      <c r="E26" s="203">
        <v>-8.9649999999999999</v>
      </c>
    </row>
    <row r="27" spans="1:5" x14ac:dyDescent="0.4">
      <c r="A27" s="206" t="s">
        <v>470</v>
      </c>
      <c r="B27" s="203">
        <v>34.646999999999998</v>
      </c>
      <c r="C27" s="203">
        <v>0.95699999999999996</v>
      </c>
      <c r="D27" s="203">
        <v>36.414000000000001</v>
      </c>
      <c r="E27" s="203" t="s">
        <v>11</v>
      </c>
    </row>
    <row r="28" spans="1:5" x14ac:dyDescent="0.4">
      <c r="A28" s="206" t="s">
        <v>469</v>
      </c>
      <c r="B28" s="203">
        <v>10.769</v>
      </c>
      <c r="C28" s="205" t="s">
        <v>11</v>
      </c>
      <c r="D28" s="203">
        <v>13.476000000000001</v>
      </c>
      <c r="E28" s="203" t="s">
        <v>11</v>
      </c>
    </row>
    <row r="29" spans="1:5" x14ac:dyDescent="0.4">
      <c r="A29" s="204" t="s">
        <v>468</v>
      </c>
      <c r="B29" s="203">
        <v>13.079000000000001</v>
      </c>
      <c r="C29" s="203">
        <v>1.52</v>
      </c>
      <c r="D29" s="203">
        <v>10.17</v>
      </c>
      <c r="E29" s="203">
        <v>1.266</v>
      </c>
    </row>
    <row r="30" spans="1:5" x14ac:dyDescent="0.4">
      <c r="A30" s="202" t="s">
        <v>467</v>
      </c>
      <c r="B30" s="201">
        <v>2982.9410000000003</v>
      </c>
      <c r="C30" s="201">
        <v>-32.504999999999995</v>
      </c>
      <c r="D30" s="201">
        <v>3159.172</v>
      </c>
      <c r="E30" s="201">
        <v>-50.305</v>
      </c>
    </row>
    <row r="31" spans="1:5" x14ac:dyDescent="0.4">
      <c r="A31" s="200" t="s">
        <v>466</v>
      </c>
      <c r="B31" s="199">
        <v>5055.8230000000003</v>
      </c>
      <c r="C31" s="199">
        <v>539.51600000000008</v>
      </c>
      <c r="D31" s="199">
        <v>5343.7370000000001</v>
      </c>
      <c r="E31" s="199">
        <v>469.33100000000007</v>
      </c>
    </row>
    <row r="32" spans="1:5" x14ac:dyDescent="0.4">
      <c r="A32" s="198" t="s">
        <v>465</v>
      </c>
      <c r="B32" s="197"/>
      <c r="C32" s="197"/>
      <c r="D32" s="197"/>
      <c r="E32" s="197"/>
    </row>
    <row r="33" spans="1:5" ht="15" customHeight="1" x14ac:dyDescent="0.4">
      <c r="A33" s="230" t="s">
        <v>464</v>
      </c>
      <c r="B33" s="230"/>
      <c r="C33" s="230"/>
      <c r="D33" s="230"/>
      <c r="E33" s="230"/>
    </row>
    <row r="34" spans="1:5" ht="36" customHeight="1" x14ac:dyDescent="0.4">
      <c r="A34" s="230" t="s">
        <v>463</v>
      </c>
      <c r="B34" s="230"/>
      <c r="C34" s="230"/>
      <c r="D34" s="230"/>
      <c r="E34" s="230"/>
    </row>
    <row r="35" spans="1:5" ht="36.75" customHeight="1" x14ac:dyDescent="0.4">
      <c r="A35" s="230" t="s">
        <v>462</v>
      </c>
      <c r="B35" s="230"/>
      <c r="C35" s="230"/>
      <c r="D35" s="230"/>
      <c r="E35" s="230"/>
    </row>
    <row r="36" spans="1:5" ht="27.75" customHeight="1" x14ac:dyDescent="0.4">
      <c r="A36" s="230" t="s">
        <v>494</v>
      </c>
      <c r="B36" s="230"/>
      <c r="C36" s="230"/>
      <c r="D36" s="230"/>
      <c r="E36" s="230"/>
    </row>
    <row r="37" spans="1:5" x14ac:dyDescent="0.4">
      <c r="A37" s="230" t="s">
        <v>461</v>
      </c>
      <c r="B37" s="230"/>
      <c r="C37" s="230"/>
      <c r="D37" s="230"/>
      <c r="E37" s="230"/>
    </row>
  </sheetData>
  <mergeCells count="12">
    <mergeCell ref="A1:E1"/>
    <mergeCell ref="A2:E2"/>
    <mergeCell ref="A3:A5"/>
    <mergeCell ref="B3:B5"/>
    <mergeCell ref="C3:C5"/>
    <mergeCell ref="D3:D5"/>
    <mergeCell ref="E3:E5"/>
    <mergeCell ref="A35:E35"/>
    <mergeCell ref="A34:E34"/>
    <mergeCell ref="A37:E37"/>
    <mergeCell ref="A33:E33"/>
    <mergeCell ref="A36:E36"/>
  </mergeCells>
  <pageMargins left="0.7" right="0.7" top="0.75" bottom="0.75" header="0.3" footer="0.3"/>
  <pageSetup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4"/>
  <sheetViews>
    <sheetView tabSelected="1" topLeftCell="A32" workbookViewId="0">
      <selection activeCell="A43" sqref="A43"/>
    </sheetView>
  </sheetViews>
  <sheetFormatPr defaultRowHeight="14.6" x14ac:dyDescent="0.4"/>
  <cols>
    <col min="1" max="1" width="77.3828125" customWidth="1"/>
    <col min="2" max="2" width="10.84375" customWidth="1"/>
    <col min="3" max="3" width="12.3046875" customWidth="1"/>
    <col min="4" max="4" width="15.53515625" customWidth="1"/>
    <col min="5" max="10" width="10.84375" customWidth="1"/>
  </cols>
  <sheetData>
    <row r="1" spans="1:10" ht="15" customHeight="1" x14ac:dyDescent="0.4">
      <c r="A1" s="239" t="s">
        <v>424</v>
      </c>
      <c r="B1" s="240"/>
      <c r="C1" s="240"/>
      <c r="D1" s="240"/>
      <c r="E1" s="240"/>
      <c r="F1" s="240"/>
      <c r="G1" s="240"/>
      <c r="H1" s="240"/>
      <c r="I1" s="240"/>
      <c r="J1" s="240"/>
    </row>
    <row r="2" spans="1:10" ht="15" customHeight="1" x14ac:dyDescent="0.4">
      <c r="A2" s="247" t="s">
        <v>0</v>
      </c>
      <c r="B2" s="248"/>
      <c r="C2" s="248"/>
      <c r="D2" s="248"/>
      <c r="E2" s="248"/>
      <c r="F2" s="248"/>
      <c r="G2" s="248"/>
      <c r="H2" s="248"/>
      <c r="I2" s="248"/>
      <c r="J2" s="248"/>
    </row>
    <row r="3" spans="1:10" ht="15" customHeight="1" x14ac:dyDescent="0.4">
      <c r="A3" s="244" t="s">
        <v>1</v>
      </c>
      <c r="B3" s="241" t="s">
        <v>2</v>
      </c>
      <c r="C3" s="242"/>
      <c r="D3" s="242"/>
      <c r="E3" s="241" t="s">
        <v>3</v>
      </c>
      <c r="F3" s="242"/>
      <c r="G3" s="242"/>
      <c r="H3" s="249" t="s">
        <v>4</v>
      </c>
      <c r="I3" s="250"/>
      <c r="J3" s="251"/>
    </row>
    <row r="4" spans="1:10" ht="37.4" customHeight="1" x14ac:dyDescent="0.4">
      <c r="A4" s="245"/>
      <c r="B4" s="85" t="s">
        <v>5</v>
      </c>
      <c r="C4" s="86" t="s">
        <v>6</v>
      </c>
      <c r="D4" s="86" t="s">
        <v>7</v>
      </c>
      <c r="E4" s="85" t="s">
        <v>5</v>
      </c>
      <c r="F4" s="86" t="s">
        <v>6</v>
      </c>
      <c r="G4" s="86" t="s">
        <v>7</v>
      </c>
      <c r="H4" s="87" t="s">
        <v>5</v>
      </c>
      <c r="I4" s="88" t="s">
        <v>6</v>
      </c>
      <c r="J4" s="88" t="s">
        <v>7</v>
      </c>
    </row>
    <row r="5" spans="1:10" ht="15" customHeight="1" x14ac:dyDescent="0.4">
      <c r="A5" s="89" t="s">
        <v>8</v>
      </c>
      <c r="B5" s="89"/>
      <c r="C5" s="89"/>
      <c r="D5" s="89"/>
      <c r="E5" s="89"/>
      <c r="F5" s="89"/>
      <c r="G5" s="89"/>
      <c r="H5" s="90"/>
      <c r="I5" s="90"/>
      <c r="J5" s="91"/>
    </row>
    <row r="6" spans="1:10" ht="15" customHeight="1" x14ac:dyDescent="0.4">
      <c r="A6" s="92" t="s">
        <v>9</v>
      </c>
      <c r="B6" s="93">
        <v>1.1299999999999999</v>
      </c>
      <c r="C6" s="93">
        <v>40</v>
      </c>
      <c r="D6" s="94">
        <v>3602</v>
      </c>
      <c r="E6" s="93">
        <v>0.54</v>
      </c>
      <c r="F6" s="93">
        <v>23</v>
      </c>
      <c r="G6" s="94">
        <v>4263</v>
      </c>
      <c r="H6" s="95">
        <v>0.87</v>
      </c>
      <c r="I6" s="95">
        <v>26</v>
      </c>
      <c r="J6" s="96">
        <v>2925</v>
      </c>
    </row>
    <row r="7" spans="1:10" ht="15" customHeight="1" x14ac:dyDescent="0.4">
      <c r="A7" s="92" t="s">
        <v>10</v>
      </c>
      <c r="B7" s="93">
        <v>0.08</v>
      </c>
      <c r="C7" s="94" t="s">
        <v>11</v>
      </c>
      <c r="D7" s="93">
        <v>262</v>
      </c>
      <c r="E7" s="93">
        <v>-0.2</v>
      </c>
      <c r="F7" s="93">
        <v>-1</v>
      </c>
      <c r="G7" s="93">
        <v>569</v>
      </c>
      <c r="H7" s="95">
        <v>-0.59</v>
      </c>
      <c r="I7" s="95">
        <v>-4</v>
      </c>
      <c r="J7" s="95">
        <v>569</v>
      </c>
    </row>
    <row r="8" spans="1:10" ht="15" customHeight="1" x14ac:dyDescent="0.4">
      <c r="A8" s="92" t="s">
        <v>12</v>
      </c>
      <c r="B8" s="93">
        <v>11.15</v>
      </c>
      <c r="C8" s="94">
        <v>2078</v>
      </c>
      <c r="D8" s="94">
        <v>18650</v>
      </c>
      <c r="E8" s="93">
        <v>2.64</v>
      </c>
      <c r="F8" s="93">
        <v>255</v>
      </c>
      <c r="G8" s="94">
        <v>9637</v>
      </c>
      <c r="H8" s="95">
        <v>-3.13</v>
      </c>
      <c r="I8" s="95">
        <v>-237</v>
      </c>
      <c r="J8" s="96">
        <v>7602</v>
      </c>
    </row>
    <row r="9" spans="1:10" ht="15" customHeight="1" x14ac:dyDescent="0.4">
      <c r="A9" s="92" t="s">
        <v>13</v>
      </c>
      <c r="B9" s="93">
        <v>16.21</v>
      </c>
      <c r="C9" s="93">
        <v>23</v>
      </c>
      <c r="D9" s="93">
        <v>146</v>
      </c>
      <c r="E9" s="93">
        <v>14.44</v>
      </c>
      <c r="F9" s="93">
        <v>89</v>
      </c>
      <c r="G9" s="93">
        <v>617</v>
      </c>
      <c r="H9" s="97" t="s">
        <v>14</v>
      </c>
      <c r="I9" s="96" t="s">
        <v>14</v>
      </c>
      <c r="J9" s="96" t="s">
        <v>14</v>
      </c>
    </row>
    <row r="10" spans="1:10" ht="15" customHeight="1" x14ac:dyDescent="0.4">
      <c r="A10" s="92" t="s">
        <v>15</v>
      </c>
      <c r="B10" s="93">
        <v>10.55</v>
      </c>
      <c r="C10" s="93">
        <v>95</v>
      </c>
      <c r="D10" s="93">
        <v>898</v>
      </c>
      <c r="E10" s="93">
        <v>5.07</v>
      </c>
      <c r="F10" s="93">
        <v>52</v>
      </c>
      <c r="G10" s="94">
        <v>1020</v>
      </c>
      <c r="H10" s="95">
        <v>7.16</v>
      </c>
      <c r="I10" s="95">
        <v>60</v>
      </c>
      <c r="J10" s="95">
        <v>844</v>
      </c>
    </row>
    <row r="11" spans="1:10" ht="15" customHeight="1" x14ac:dyDescent="0.4">
      <c r="A11" s="92" t="s">
        <v>16</v>
      </c>
      <c r="B11" s="93">
        <v>1.1200000000000001</v>
      </c>
      <c r="C11" s="93">
        <v>10</v>
      </c>
      <c r="D11" s="93">
        <v>851</v>
      </c>
      <c r="E11" s="93">
        <v>-3.53</v>
      </c>
      <c r="F11" s="93">
        <v>-44</v>
      </c>
      <c r="G11" s="94">
        <v>1250</v>
      </c>
      <c r="H11" s="95">
        <v>-1.37</v>
      </c>
      <c r="I11" s="95">
        <v>-17</v>
      </c>
      <c r="J11" s="96">
        <v>1250</v>
      </c>
    </row>
    <row r="12" spans="1:10" ht="15" customHeight="1" x14ac:dyDescent="0.4">
      <c r="A12" s="92" t="s">
        <v>17</v>
      </c>
      <c r="B12" s="93">
        <v>13.61</v>
      </c>
      <c r="C12" s="93">
        <v>109</v>
      </c>
      <c r="D12" s="93">
        <v>807</v>
      </c>
      <c r="E12" s="93">
        <v>17.670000000000002</v>
      </c>
      <c r="F12" s="93">
        <v>199</v>
      </c>
      <c r="G12" s="94">
        <v>1128</v>
      </c>
      <c r="H12" s="95">
        <v>15.99</v>
      </c>
      <c r="I12" s="95">
        <v>192</v>
      </c>
      <c r="J12" s="96">
        <v>1196</v>
      </c>
    </row>
    <row r="13" spans="1:10" ht="15" customHeight="1" x14ac:dyDescent="0.4">
      <c r="A13" s="92" t="s">
        <v>18</v>
      </c>
      <c r="B13" s="93">
        <v>21.79</v>
      </c>
      <c r="C13" s="93">
        <v>1</v>
      </c>
      <c r="D13" s="93">
        <v>6</v>
      </c>
      <c r="E13" s="93">
        <v>16.09</v>
      </c>
      <c r="F13" s="93">
        <v>2</v>
      </c>
      <c r="G13" s="93">
        <v>15</v>
      </c>
      <c r="H13" s="97" t="s">
        <v>14</v>
      </c>
      <c r="I13" s="96" t="s">
        <v>14</v>
      </c>
      <c r="J13" s="96" t="s">
        <v>14</v>
      </c>
    </row>
    <row r="14" spans="1:10" ht="15" customHeight="1" x14ac:dyDescent="0.4">
      <c r="A14" s="92" t="s">
        <v>19</v>
      </c>
      <c r="B14" s="93">
        <v>34.06</v>
      </c>
      <c r="C14" s="93">
        <v>3</v>
      </c>
      <c r="D14" s="93">
        <v>10</v>
      </c>
      <c r="E14" s="93">
        <v>27.72</v>
      </c>
      <c r="F14" s="93">
        <v>2</v>
      </c>
      <c r="G14" s="93">
        <v>9</v>
      </c>
      <c r="H14" s="97" t="s">
        <v>14</v>
      </c>
      <c r="I14" s="96" t="s">
        <v>14</v>
      </c>
      <c r="J14" s="96" t="s">
        <v>14</v>
      </c>
    </row>
    <row r="15" spans="1:10" ht="15" customHeight="1" x14ac:dyDescent="0.4">
      <c r="A15" s="92" t="s">
        <v>20</v>
      </c>
      <c r="B15" s="93">
        <v>19.809999999999999</v>
      </c>
      <c r="C15" s="93">
        <v>10</v>
      </c>
      <c r="D15" s="93">
        <v>53</v>
      </c>
      <c r="E15" s="93">
        <v>16.850000000000001</v>
      </c>
      <c r="F15" s="93">
        <v>9</v>
      </c>
      <c r="G15" s="93">
        <v>54</v>
      </c>
      <c r="H15" s="95">
        <v>16.809999999999999</v>
      </c>
      <c r="I15" s="95">
        <v>8</v>
      </c>
      <c r="J15" s="95">
        <v>50</v>
      </c>
    </row>
    <row r="16" spans="1:10" ht="15" customHeight="1" x14ac:dyDescent="0.4">
      <c r="A16" s="89" t="s">
        <v>21</v>
      </c>
      <c r="B16" s="89"/>
      <c r="C16" s="89"/>
      <c r="D16" s="89"/>
      <c r="E16" s="89"/>
      <c r="F16" s="89"/>
      <c r="G16" s="89"/>
      <c r="H16" s="90"/>
      <c r="I16" s="90"/>
      <c r="J16" s="91"/>
    </row>
    <row r="17" spans="1:10" ht="15" customHeight="1" x14ac:dyDescent="0.4">
      <c r="A17" s="92" t="s">
        <v>22</v>
      </c>
      <c r="B17" s="93">
        <v>-5.62</v>
      </c>
      <c r="C17" s="93">
        <v>-6</v>
      </c>
      <c r="D17" s="93">
        <v>113</v>
      </c>
      <c r="E17" s="93">
        <v>-7.11</v>
      </c>
      <c r="F17" s="93">
        <v>-12</v>
      </c>
      <c r="G17" s="93">
        <v>174</v>
      </c>
      <c r="H17" s="95">
        <v>-7.33</v>
      </c>
      <c r="I17" s="95">
        <v>-13</v>
      </c>
      <c r="J17" s="95">
        <v>174</v>
      </c>
    </row>
    <row r="18" spans="1:10" ht="15" customHeight="1" x14ac:dyDescent="0.4">
      <c r="A18" s="92" t="s">
        <v>23</v>
      </c>
      <c r="B18" s="93">
        <v>-1.07</v>
      </c>
      <c r="C18" s="93">
        <v>-59</v>
      </c>
      <c r="D18" s="94">
        <v>5500</v>
      </c>
      <c r="E18" s="93">
        <v>3.1</v>
      </c>
      <c r="F18" s="93">
        <v>93</v>
      </c>
      <c r="G18" s="94">
        <v>3000</v>
      </c>
      <c r="H18" s="95">
        <v>3.11</v>
      </c>
      <c r="I18" s="95">
        <v>9</v>
      </c>
      <c r="J18" s="95">
        <v>300</v>
      </c>
    </row>
    <row r="19" spans="1:10" ht="15" customHeight="1" x14ac:dyDescent="0.4">
      <c r="A19" s="89" t="s">
        <v>25</v>
      </c>
      <c r="B19" s="89"/>
      <c r="C19" s="89"/>
      <c r="D19" s="89"/>
      <c r="E19" s="89"/>
      <c r="F19" s="89"/>
      <c r="G19" s="89"/>
      <c r="H19" s="90"/>
      <c r="I19" s="90"/>
      <c r="J19" s="91"/>
    </row>
    <row r="20" spans="1:10" ht="15" customHeight="1" x14ac:dyDescent="0.4">
      <c r="A20" s="92" t="s">
        <v>26</v>
      </c>
      <c r="B20" s="93">
        <v>5.13</v>
      </c>
      <c r="C20" s="93">
        <v>10</v>
      </c>
      <c r="D20" s="93">
        <v>187</v>
      </c>
      <c r="E20" s="93">
        <v>4.03</v>
      </c>
      <c r="F20" s="93">
        <v>17</v>
      </c>
      <c r="G20" s="93">
        <v>424</v>
      </c>
      <c r="H20" s="95">
        <v>5.18</v>
      </c>
      <c r="I20" s="95">
        <v>15</v>
      </c>
      <c r="J20" s="95">
        <v>302</v>
      </c>
    </row>
    <row r="21" spans="1:10" ht="15" customHeight="1" x14ac:dyDescent="0.4">
      <c r="A21" s="92" t="s">
        <v>27</v>
      </c>
      <c r="B21" s="93">
        <v>48.46</v>
      </c>
      <c r="C21" s="93">
        <v>37</v>
      </c>
      <c r="D21" s="93">
        <v>77</v>
      </c>
      <c r="E21" s="93">
        <v>45.9</v>
      </c>
      <c r="F21" s="93">
        <v>38</v>
      </c>
      <c r="G21" s="93">
        <v>83</v>
      </c>
      <c r="H21" s="95">
        <v>47.47</v>
      </c>
      <c r="I21" s="95">
        <v>40</v>
      </c>
      <c r="J21" s="95">
        <v>84</v>
      </c>
    </row>
    <row r="22" spans="1:10" ht="15" customHeight="1" x14ac:dyDescent="0.4">
      <c r="A22" s="92" t="s">
        <v>28</v>
      </c>
      <c r="B22" s="93">
        <v>22.2</v>
      </c>
      <c r="C22" s="94">
        <v>29829</v>
      </c>
      <c r="D22" s="94">
        <v>134385</v>
      </c>
      <c r="E22" s="93">
        <v>10.9</v>
      </c>
      <c r="F22" s="94">
        <v>15605</v>
      </c>
      <c r="G22" s="94">
        <v>143144</v>
      </c>
      <c r="H22" s="95">
        <v>16.57</v>
      </c>
      <c r="I22" s="96">
        <v>22538</v>
      </c>
      <c r="J22" s="96">
        <v>135993</v>
      </c>
    </row>
    <row r="23" spans="1:10" ht="15" customHeight="1" x14ac:dyDescent="0.4">
      <c r="A23" s="89" t="s">
        <v>29</v>
      </c>
      <c r="B23" s="89"/>
      <c r="C23" s="89"/>
      <c r="D23" s="89"/>
      <c r="E23" s="89"/>
      <c r="F23" s="89"/>
      <c r="G23" s="89"/>
      <c r="H23" s="90"/>
      <c r="I23" s="90"/>
      <c r="J23" s="91"/>
    </row>
    <row r="24" spans="1:10" ht="15" customHeight="1" x14ac:dyDescent="0.4">
      <c r="A24" s="92" t="s">
        <v>30</v>
      </c>
      <c r="B24" s="93">
        <v>-3.15</v>
      </c>
      <c r="C24" s="94">
        <v>-1604</v>
      </c>
      <c r="D24" s="94">
        <v>50843</v>
      </c>
      <c r="E24" s="93">
        <v>-3.81</v>
      </c>
      <c r="F24" s="94">
        <v>-1410</v>
      </c>
      <c r="G24" s="94">
        <v>37000</v>
      </c>
      <c r="H24" s="95">
        <v>0.26</v>
      </c>
      <c r="I24" s="95">
        <v>200</v>
      </c>
      <c r="J24" s="96">
        <v>76000</v>
      </c>
    </row>
    <row r="25" spans="1:10" ht="15" customHeight="1" x14ac:dyDescent="0.4">
      <c r="A25" s="92" t="s">
        <v>31</v>
      </c>
      <c r="B25" s="93">
        <v>3.71</v>
      </c>
      <c r="C25" s="93">
        <v>957</v>
      </c>
      <c r="D25" s="94">
        <v>25787</v>
      </c>
      <c r="E25" s="98" t="s">
        <v>14</v>
      </c>
      <c r="F25" s="94" t="s">
        <v>14</v>
      </c>
      <c r="G25" s="94" t="s">
        <v>14</v>
      </c>
      <c r="H25" s="97" t="s">
        <v>14</v>
      </c>
      <c r="I25" s="96" t="s">
        <v>14</v>
      </c>
      <c r="J25" s="96" t="s">
        <v>14</v>
      </c>
    </row>
    <row r="26" spans="1:10" ht="15" customHeight="1" x14ac:dyDescent="0.4">
      <c r="A26" s="92" t="s">
        <v>32</v>
      </c>
      <c r="B26" s="98" t="s">
        <v>14</v>
      </c>
      <c r="C26" s="94" t="s">
        <v>14</v>
      </c>
      <c r="D26" s="94" t="s">
        <v>14</v>
      </c>
      <c r="E26" s="98" t="s">
        <v>14</v>
      </c>
      <c r="F26" s="94" t="s">
        <v>14</v>
      </c>
      <c r="G26" s="93">
        <v>1</v>
      </c>
      <c r="H26" s="95">
        <v>7.0000000000000007E-2</v>
      </c>
      <c r="I26" s="96" t="s">
        <v>11</v>
      </c>
      <c r="J26" s="95">
        <v>500</v>
      </c>
    </row>
    <row r="27" spans="1:10" ht="15" customHeight="1" x14ac:dyDescent="0.4">
      <c r="A27" s="89" t="s">
        <v>33</v>
      </c>
      <c r="B27" s="89"/>
      <c r="C27" s="89"/>
      <c r="D27" s="89"/>
      <c r="E27" s="89"/>
      <c r="F27" s="89"/>
      <c r="G27" s="89"/>
      <c r="H27" s="90"/>
      <c r="I27" s="90"/>
      <c r="J27" s="91"/>
    </row>
    <row r="28" spans="1:10" ht="15" customHeight="1" x14ac:dyDescent="0.4">
      <c r="A28" s="92" t="s">
        <v>34</v>
      </c>
      <c r="B28" s="93">
        <v>91.29</v>
      </c>
      <c r="C28" s="93">
        <v>18</v>
      </c>
      <c r="D28" s="93">
        <v>19</v>
      </c>
      <c r="E28" s="93">
        <v>91.36</v>
      </c>
      <c r="F28" s="93">
        <v>78</v>
      </c>
      <c r="G28" s="93">
        <v>86</v>
      </c>
      <c r="H28" s="95">
        <v>91.08</v>
      </c>
      <c r="I28" s="95">
        <v>6</v>
      </c>
      <c r="J28" s="95">
        <v>7</v>
      </c>
    </row>
    <row r="29" spans="1:10" ht="15" customHeight="1" x14ac:dyDescent="0.4">
      <c r="A29" s="89" t="s">
        <v>35</v>
      </c>
      <c r="B29" s="89"/>
      <c r="C29" s="89"/>
      <c r="D29" s="89"/>
      <c r="E29" s="89"/>
      <c r="F29" s="89"/>
      <c r="G29" s="89"/>
      <c r="H29" s="90"/>
      <c r="I29" s="90"/>
      <c r="J29" s="91"/>
    </row>
    <row r="30" spans="1:10" ht="15" customHeight="1" x14ac:dyDescent="0.4">
      <c r="A30" s="92" t="s">
        <v>36</v>
      </c>
      <c r="B30" s="93">
        <v>-7.39</v>
      </c>
      <c r="C30" s="93">
        <v>-53</v>
      </c>
      <c r="D30" s="93">
        <v>714</v>
      </c>
      <c r="E30" s="93">
        <v>-11.23</v>
      </c>
      <c r="F30" s="93">
        <v>-40</v>
      </c>
      <c r="G30" s="93">
        <v>357</v>
      </c>
      <c r="H30" s="97" t="s">
        <v>14</v>
      </c>
      <c r="I30" s="96" t="s">
        <v>14</v>
      </c>
      <c r="J30" s="96" t="s">
        <v>14</v>
      </c>
    </row>
    <row r="31" spans="1:10" ht="15" customHeight="1" x14ac:dyDescent="0.4">
      <c r="A31" s="92" t="s">
        <v>37</v>
      </c>
      <c r="B31" s="93">
        <v>43.07</v>
      </c>
      <c r="C31" s="93">
        <v>47</v>
      </c>
      <c r="D31" s="93">
        <v>109</v>
      </c>
      <c r="E31" s="93">
        <v>35.590000000000003</v>
      </c>
      <c r="F31" s="93">
        <v>156</v>
      </c>
      <c r="G31" s="93">
        <v>439</v>
      </c>
      <c r="H31" s="97" t="s">
        <v>14</v>
      </c>
      <c r="I31" s="96" t="s">
        <v>14</v>
      </c>
      <c r="J31" s="96" t="s">
        <v>14</v>
      </c>
    </row>
    <row r="32" spans="1:10" ht="15" customHeight="1" x14ac:dyDescent="0.4">
      <c r="A32" s="89" t="s">
        <v>38</v>
      </c>
      <c r="B32" s="89"/>
      <c r="C32" s="89"/>
      <c r="D32" s="89"/>
      <c r="E32" s="89"/>
      <c r="F32" s="89"/>
      <c r="G32" s="89"/>
      <c r="H32" s="90"/>
      <c r="I32" s="90"/>
      <c r="J32" s="91"/>
    </row>
    <row r="33" spans="1:10" ht="15" customHeight="1" x14ac:dyDescent="0.4">
      <c r="A33" s="92" t="s">
        <v>39</v>
      </c>
      <c r="B33" s="93">
        <v>54.19</v>
      </c>
      <c r="C33" s="93">
        <v>2</v>
      </c>
      <c r="D33" s="93">
        <v>4</v>
      </c>
      <c r="E33" s="93">
        <v>65.75</v>
      </c>
      <c r="F33" s="93">
        <v>4</v>
      </c>
      <c r="G33" s="93">
        <v>6</v>
      </c>
      <c r="H33" s="95">
        <v>65.53</v>
      </c>
      <c r="I33" s="95">
        <v>4</v>
      </c>
      <c r="J33" s="95">
        <v>6</v>
      </c>
    </row>
    <row r="34" spans="1:10" ht="15" customHeight="1" x14ac:dyDescent="0.4">
      <c r="A34" s="89" t="s">
        <v>40</v>
      </c>
      <c r="B34" s="89"/>
      <c r="C34" s="89"/>
      <c r="D34" s="89"/>
      <c r="E34" s="89"/>
      <c r="F34" s="89"/>
      <c r="G34" s="89"/>
      <c r="H34" s="90"/>
      <c r="I34" s="90"/>
      <c r="J34" s="91"/>
    </row>
    <row r="35" spans="1:10" ht="15" customHeight="1" x14ac:dyDescent="0.4">
      <c r="A35" s="92" t="s">
        <v>41</v>
      </c>
      <c r="B35" s="93">
        <v>-0.92</v>
      </c>
      <c r="C35" s="93">
        <v>-3</v>
      </c>
      <c r="D35" s="93">
        <v>291</v>
      </c>
      <c r="E35" s="93">
        <v>1.48</v>
      </c>
      <c r="F35" s="93">
        <v>9</v>
      </c>
      <c r="G35" s="93">
        <v>600</v>
      </c>
      <c r="H35" s="95">
        <v>0.94</v>
      </c>
      <c r="I35" s="95">
        <v>6</v>
      </c>
      <c r="J35" s="95">
        <v>638</v>
      </c>
    </row>
    <row r="36" spans="1:10" ht="15" customHeight="1" x14ac:dyDescent="0.4">
      <c r="A36" s="92" t="s">
        <v>42</v>
      </c>
      <c r="B36" s="93">
        <v>1.46</v>
      </c>
      <c r="C36" s="93">
        <v>94</v>
      </c>
      <c r="D36" s="94">
        <v>6401</v>
      </c>
      <c r="E36" s="93">
        <v>1.98</v>
      </c>
      <c r="F36" s="93">
        <v>178</v>
      </c>
      <c r="G36" s="94">
        <v>9000</v>
      </c>
      <c r="H36" s="95">
        <v>2.2799999999999998</v>
      </c>
      <c r="I36" s="95">
        <v>182</v>
      </c>
      <c r="J36" s="96">
        <v>8000</v>
      </c>
    </row>
    <row r="37" spans="1:10" ht="15" customHeight="1" x14ac:dyDescent="0.4">
      <c r="A37" s="92" t="s">
        <v>43</v>
      </c>
      <c r="B37" s="98" t="s">
        <v>14</v>
      </c>
      <c r="C37" s="94" t="s">
        <v>14</v>
      </c>
      <c r="D37" s="94" t="s">
        <v>14</v>
      </c>
      <c r="E37" s="93">
        <v>1.32</v>
      </c>
      <c r="F37" s="93">
        <v>16</v>
      </c>
      <c r="G37" s="94">
        <v>1248</v>
      </c>
      <c r="H37" s="95">
        <v>1.28</v>
      </c>
      <c r="I37" s="95">
        <v>2</v>
      </c>
      <c r="J37" s="95">
        <v>148</v>
      </c>
    </row>
    <row r="38" spans="1:10" ht="15" customHeight="1" x14ac:dyDescent="0.4">
      <c r="A38" s="89" t="s">
        <v>44</v>
      </c>
      <c r="B38" s="89"/>
      <c r="C38" s="89"/>
      <c r="D38" s="89"/>
      <c r="E38" s="89"/>
      <c r="F38" s="89"/>
      <c r="G38" s="89"/>
      <c r="H38" s="90"/>
      <c r="I38" s="90"/>
      <c r="J38" s="91"/>
    </row>
    <row r="39" spans="1:10" ht="15" customHeight="1" x14ac:dyDescent="0.4">
      <c r="A39" s="92" t="s">
        <v>45</v>
      </c>
      <c r="B39" s="93">
        <v>-3.55</v>
      </c>
      <c r="C39" s="93">
        <v>-4</v>
      </c>
      <c r="D39" s="93">
        <v>105</v>
      </c>
      <c r="E39" s="93">
        <v>0.37</v>
      </c>
      <c r="F39" s="93">
        <v>2</v>
      </c>
      <c r="G39" s="93">
        <v>525</v>
      </c>
      <c r="H39" s="95">
        <v>8.16</v>
      </c>
      <c r="I39" s="95">
        <v>1</v>
      </c>
      <c r="J39" s="95">
        <v>10</v>
      </c>
    </row>
    <row r="40" spans="1:10" ht="15" customHeight="1" x14ac:dyDescent="0.4">
      <c r="A40" s="89" t="s">
        <v>46</v>
      </c>
      <c r="B40" s="89"/>
      <c r="C40" s="89"/>
      <c r="D40" s="89"/>
      <c r="E40" s="89"/>
      <c r="F40" s="89"/>
      <c r="G40" s="89"/>
      <c r="H40" s="90"/>
      <c r="I40" s="90"/>
      <c r="J40" s="91"/>
    </row>
    <row r="41" spans="1:10" ht="15" customHeight="1" x14ac:dyDescent="0.4">
      <c r="A41" s="92" t="s">
        <v>47</v>
      </c>
      <c r="B41" s="93">
        <v>24.66</v>
      </c>
      <c r="C41" s="94">
        <v>2487</v>
      </c>
      <c r="D41" s="94">
        <v>10059</v>
      </c>
      <c r="E41" s="93">
        <v>-29.1</v>
      </c>
      <c r="F41" s="93">
        <v>-47</v>
      </c>
      <c r="G41" s="93">
        <v>164</v>
      </c>
      <c r="H41" s="95">
        <v>-24.47</v>
      </c>
      <c r="I41" s="95">
        <v>-35</v>
      </c>
      <c r="J41" s="95">
        <v>144</v>
      </c>
    </row>
    <row r="42" spans="1:10" ht="15" customHeight="1" x14ac:dyDescent="0.4">
      <c r="A42" s="92" t="s">
        <v>48</v>
      </c>
      <c r="B42" s="93">
        <v>-0.04</v>
      </c>
      <c r="C42" s="94" t="s">
        <v>49</v>
      </c>
      <c r="D42" s="93">
        <v>17</v>
      </c>
      <c r="E42" s="93">
        <v>15.54</v>
      </c>
      <c r="F42" s="93">
        <v>7</v>
      </c>
      <c r="G42" s="93">
        <v>44</v>
      </c>
      <c r="H42" s="95">
        <v>6.47</v>
      </c>
      <c r="I42" s="95">
        <v>3</v>
      </c>
      <c r="J42" s="95">
        <v>41</v>
      </c>
    </row>
    <row r="43" spans="1:10" s="229" customFormat="1" ht="15" customHeight="1" x14ac:dyDescent="0.4">
      <c r="A43" s="190" t="s">
        <v>506</v>
      </c>
      <c r="B43" s="89"/>
      <c r="C43" s="89"/>
      <c r="D43" s="89"/>
      <c r="E43" s="89"/>
      <c r="F43" s="89"/>
      <c r="G43" s="89"/>
      <c r="H43" s="90"/>
      <c r="I43" s="90"/>
      <c r="J43" s="91"/>
    </row>
    <row r="44" spans="1:10" s="229" customFormat="1" ht="15" customHeight="1" x14ac:dyDescent="0.4">
      <c r="A44" s="92" t="s">
        <v>24</v>
      </c>
      <c r="B44" s="93">
        <v>13.64</v>
      </c>
      <c r="C44" s="93">
        <v>20</v>
      </c>
      <c r="D44" s="93">
        <v>150</v>
      </c>
      <c r="E44" s="93">
        <v>9.9700000000000006</v>
      </c>
      <c r="F44" s="94">
        <v>1760</v>
      </c>
      <c r="G44" s="94">
        <v>17650</v>
      </c>
      <c r="H44" s="95">
        <v>10</v>
      </c>
      <c r="I44" s="96">
        <v>4216</v>
      </c>
      <c r="J44" s="96">
        <v>42160</v>
      </c>
    </row>
    <row r="45" spans="1:10" ht="15" customHeight="1" x14ac:dyDescent="0.4">
      <c r="A45" s="89" t="s">
        <v>50</v>
      </c>
      <c r="B45" s="89"/>
      <c r="C45" s="89"/>
      <c r="D45" s="89"/>
      <c r="E45" s="89"/>
      <c r="F45" s="89"/>
      <c r="G45" s="89"/>
      <c r="H45" s="90"/>
      <c r="I45" s="90"/>
      <c r="J45" s="91"/>
    </row>
    <row r="46" spans="1:10" ht="15" customHeight="1" x14ac:dyDescent="0.4">
      <c r="A46" s="92" t="s">
        <v>51</v>
      </c>
      <c r="B46" s="98" t="s">
        <v>14</v>
      </c>
      <c r="C46" s="94" t="s">
        <v>14</v>
      </c>
      <c r="D46" s="94" t="s">
        <v>14</v>
      </c>
      <c r="E46" s="93">
        <v>2.85</v>
      </c>
      <c r="F46" s="93">
        <v>2</v>
      </c>
      <c r="G46" s="93">
        <v>77</v>
      </c>
      <c r="H46" s="95">
        <v>2.99</v>
      </c>
      <c r="I46" s="95">
        <v>1</v>
      </c>
      <c r="J46" s="95">
        <v>74</v>
      </c>
    </row>
    <row r="47" spans="1:10" ht="15" customHeight="1" x14ac:dyDescent="0.4">
      <c r="A47" s="89" t="s">
        <v>52</v>
      </c>
      <c r="B47" s="89"/>
      <c r="C47" s="89"/>
      <c r="D47" s="89"/>
      <c r="E47" s="89"/>
      <c r="F47" s="89"/>
      <c r="G47" s="89"/>
      <c r="H47" s="90"/>
      <c r="I47" s="90"/>
      <c r="J47" s="91"/>
    </row>
    <row r="48" spans="1:10" ht="15" customHeight="1" x14ac:dyDescent="0.4">
      <c r="A48" s="92" t="s">
        <v>51</v>
      </c>
      <c r="B48" s="93">
        <v>0.64</v>
      </c>
      <c r="C48" s="93">
        <v>10</v>
      </c>
      <c r="D48" s="94">
        <v>1491</v>
      </c>
      <c r="E48" s="93">
        <v>0.89</v>
      </c>
      <c r="F48" s="93">
        <v>15</v>
      </c>
      <c r="G48" s="94">
        <v>1695</v>
      </c>
      <c r="H48" s="95">
        <v>0.86</v>
      </c>
      <c r="I48" s="95">
        <v>15</v>
      </c>
      <c r="J48" s="96">
        <v>1748</v>
      </c>
    </row>
    <row r="49" spans="1:10" ht="15" customHeight="1" x14ac:dyDescent="0.4">
      <c r="A49" s="89" t="s">
        <v>53</v>
      </c>
      <c r="B49" s="89"/>
      <c r="C49" s="89"/>
      <c r="D49" s="89"/>
      <c r="E49" s="89"/>
      <c r="F49" s="89"/>
      <c r="G49" s="89"/>
      <c r="H49" s="90"/>
      <c r="I49" s="90"/>
      <c r="J49" s="91"/>
    </row>
    <row r="50" spans="1:10" ht="15" customHeight="1" x14ac:dyDescent="0.4">
      <c r="A50" s="92" t="s">
        <v>54</v>
      </c>
      <c r="B50" s="98" t="s">
        <v>14</v>
      </c>
      <c r="C50" s="94" t="s">
        <v>14</v>
      </c>
      <c r="D50" s="94">
        <v>8000</v>
      </c>
      <c r="E50" s="98" t="s">
        <v>14</v>
      </c>
      <c r="F50" s="94" t="s">
        <v>14</v>
      </c>
      <c r="G50" s="94">
        <v>8000</v>
      </c>
      <c r="H50" s="95">
        <v>0.63</v>
      </c>
      <c r="I50" s="95">
        <v>100</v>
      </c>
      <c r="J50" s="96">
        <v>16000</v>
      </c>
    </row>
    <row r="51" spans="1:10" ht="15" customHeight="1" x14ac:dyDescent="0.4">
      <c r="A51" s="92" t="s">
        <v>55</v>
      </c>
      <c r="B51" s="93">
        <v>2.68</v>
      </c>
      <c r="C51" s="93">
        <v>536</v>
      </c>
      <c r="D51" s="94">
        <v>20000</v>
      </c>
      <c r="E51" s="98" t="s">
        <v>14</v>
      </c>
      <c r="F51" s="94" t="s">
        <v>14</v>
      </c>
      <c r="G51" s="94" t="s">
        <v>14</v>
      </c>
      <c r="H51" s="97" t="s">
        <v>14</v>
      </c>
      <c r="I51" s="96" t="s">
        <v>14</v>
      </c>
      <c r="J51" s="96" t="s">
        <v>14</v>
      </c>
    </row>
    <row r="52" spans="1:10" ht="15" customHeight="1" x14ac:dyDescent="0.4">
      <c r="A52" s="92" t="s">
        <v>56</v>
      </c>
      <c r="B52" s="93">
        <v>-2.2799999999999998</v>
      </c>
      <c r="C52" s="93">
        <v>-31</v>
      </c>
      <c r="D52" s="94">
        <v>1364</v>
      </c>
      <c r="E52" s="93">
        <v>1.72</v>
      </c>
      <c r="F52" s="93">
        <v>164</v>
      </c>
      <c r="G52" s="94">
        <v>9520</v>
      </c>
      <c r="H52" s="95">
        <v>-3.54</v>
      </c>
      <c r="I52" s="95">
        <v>-366</v>
      </c>
      <c r="J52" s="96">
        <v>10330</v>
      </c>
    </row>
    <row r="53" spans="1:10" ht="15" customHeight="1" x14ac:dyDescent="0.4">
      <c r="A53" s="89" t="s">
        <v>57</v>
      </c>
      <c r="B53" s="89"/>
      <c r="C53" s="89"/>
      <c r="D53" s="89"/>
      <c r="E53" s="89"/>
      <c r="F53" s="89"/>
      <c r="G53" s="89"/>
      <c r="H53" s="90"/>
      <c r="I53" s="90"/>
      <c r="J53" s="91"/>
    </row>
    <row r="54" spans="1:10" ht="15" customHeight="1" x14ac:dyDescent="0.4">
      <c r="A54" s="92" t="s">
        <v>58</v>
      </c>
      <c r="B54" s="93">
        <v>22.22</v>
      </c>
      <c r="C54" s="94">
        <v>1179</v>
      </c>
      <c r="D54" s="94">
        <v>5306</v>
      </c>
      <c r="E54" s="93">
        <v>18.75</v>
      </c>
      <c r="F54" s="93">
        <v>323</v>
      </c>
      <c r="G54" s="94">
        <v>1723</v>
      </c>
      <c r="H54" s="95">
        <v>18.37</v>
      </c>
      <c r="I54" s="95">
        <v>365</v>
      </c>
      <c r="J54" s="96">
        <v>1989</v>
      </c>
    </row>
    <row r="55" spans="1:10" ht="15" customHeight="1" x14ac:dyDescent="0.4">
      <c r="A55" s="92" t="s">
        <v>59</v>
      </c>
      <c r="B55" s="93">
        <v>10.53</v>
      </c>
      <c r="C55" s="93">
        <v>6</v>
      </c>
      <c r="D55" s="93">
        <v>55</v>
      </c>
      <c r="E55" s="93">
        <v>9.3699999999999992</v>
      </c>
      <c r="F55" s="93">
        <v>6</v>
      </c>
      <c r="G55" s="93">
        <v>60</v>
      </c>
      <c r="H55" s="95">
        <v>9.23</v>
      </c>
      <c r="I55" s="95">
        <v>6</v>
      </c>
      <c r="J55" s="95">
        <v>60</v>
      </c>
    </row>
    <row r="56" spans="1:10" ht="15" customHeight="1" x14ac:dyDescent="0.4">
      <c r="A56" s="89" t="s">
        <v>60</v>
      </c>
      <c r="B56" s="89"/>
      <c r="C56" s="89"/>
      <c r="D56" s="89"/>
      <c r="E56" s="89"/>
      <c r="F56" s="89"/>
      <c r="G56" s="89"/>
      <c r="H56" s="90"/>
      <c r="I56" s="90"/>
      <c r="J56" s="91"/>
    </row>
    <row r="57" spans="1:10" ht="15" customHeight="1" x14ac:dyDescent="0.4">
      <c r="A57" s="92" t="s">
        <v>61</v>
      </c>
      <c r="B57" s="93">
        <v>-4.45</v>
      </c>
      <c r="C57" s="93">
        <v>-58</v>
      </c>
      <c r="D57" s="94">
        <v>1336</v>
      </c>
      <c r="E57" s="93">
        <v>-6.4</v>
      </c>
      <c r="F57" s="93">
        <v>-144</v>
      </c>
      <c r="G57" s="94">
        <v>2254</v>
      </c>
      <c r="H57" s="95">
        <v>-5.16</v>
      </c>
      <c r="I57" s="95">
        <v>-179</v>
      </c>
      <c r="J57" s="96">
        <v>3462</v>
      </c>
    </row>
    <row r="58" spans="1:10" ht="15" customHeight="1" x14ac:dyDescent="0.4">
      <c r="A58" s="99" t="s">
        <v>62</v>
      </c>
      <c r="B58" s="100" t="s">
        <v>63</v>
      </c>
      <c r="C58" s="101">
        <v>35783</v>
      </c>
      <c r="D58" s="101">
        <v>297598</v>
      </c>
      <c r="E58" s="100" t="s">
        <v>63</v>
      </c>
      <c r="F58" s="101">
        <v>17406</v>
      </c>
      <c r="G58" s="101">
        <v>255836</v>
      </c>
      <c r="H58" s="102" t="s">
        <v>63</v>
      </c>
      <c r="I58" s="103">
        <v>27144</v>
      </c>
      <c r="J58" s="103">
        <v>312606</v>
      </c>
    </row>
    <row r="59" spans="1:10" ht="15" customHeight="1" x14ac:dyDescent="0.4">
      <c r="A59" s="246" t="s">
        <v>64</v>
      </c>
      <c r="B59" s="242"/>
      <c r="C59" s="242"/>
      <c r="D59" s="242"/>
      <c r="E59" s="242"/>
      <c r="F59" s="242"/>
      <c r="G59" s="242"/>
      <c r="H59" s="242"/>
      <c r="I59" s="242"/>
      <c r="J59" s="242"/>
    </row>
    <row r="60" spans="1:10" ht="15" customHeight="1" x14ac:dyDescent="0.4">
      <c r="A60" s="246" t="s">
        <v>65</v>
      </c>
      <c r="B60" s="242"/>
      <c r="C60" s="242"/>
      <c r="D60" s="242"/>
      <c r="E60" s="242"/>
      <c r="F60" s="242"/>
      <c r="G60" s="242"/>
      <c r="H60" s="242"/>
      <c r="I60" s="242"/>
      <c r="J60" s="242"/>
    </row>
    <row r="61" spans="1:10" ht="15" customHeight="1" x14ac:dyDescent="0.4">
      <c r="A61" s="243" t="s">
        <v>500</v>
      </c>
      <c r="B61" s="242"/>
      <c r="C61" s="242"/>
      <c r="D61" s="242"/>
      <c r="E61" s="242"/>
      <c r="F61" s="242"/>
      <c r="G61" s="242"/>
      <c r="H61" s="242"/>
      <c r="I61" s="242"/>
      <c r="J61" s="242"/>
    </row>
    <row r="62" spans="1:10" ht="15" customHeight="1" x14ac:dyDescent="0.4">
      <c r="A62" s="246" t="s">
        <v>66</v>
      </c>
      <c r="B62" s="242"/>
      <c r="C62" s="242"/>
      <c r="D62" s="242"/>
      <c r="E62" s="242"/>
      <c r="F62" s="242"/>
      <c r="G62" s="242"/>
      <c r="H62" s="242"/>
      <c r="I62" s="242"/>
      <c r="J62" s="242"/>
    </row>
    <row r="64" spans="1:10" x14ac:dyDescent="0.4">
      <c r="C64" s="8"/>
      <c r="D64" s="8"/>
      <c r="E64" s="8"/>
      <c r="F64" s="8"/>
      <c r="G64" s="8"/>
      <c r="H64" s="8"/>
      <c r="I64" s="8"/>
      <c r="J64" s="8"/>
    </row>
  </sheetData>
  <mergeCells count="10">
    <mergeCell ref="A1:J1"/>
    <mergeCell ref="B3:D3"/>
    <mergeCell ref="A61:J61"/>
    <mergeCell ref="A3:A4"/>
    <mergeCell ref="A62:J62"/>
    <mergeCell ref="A59:J59"/>
    <mergeCell ref="E3:G3"/>
    <mergeCell ref="A2:J2"/>
    <mergeCell ref="H3:J3"/>
    <mergeCell ref="A60:J60"/>
  </mergeCells>
  <pageMargins left="0.7" right="0.7" top="0.75" bottom="0.75" header="0.3" footer="0.3"/>
  <pageSetup scale="68"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1"/>
  <sheetViews>
    <sheetView topLeftCell="A21" zoomScaleNormal="100" workbookViewId="0">
      <selection activeCell="A50" sqref="A50:J50"/>
    </sheetView>
  </sheetViews>
  <sheetFormatPr defaultRowHeight="14.6" x14ac:dyDescent="0.4"/>
  <cols>
    <col min="1" max="1" width="93" customWidth="1"/>
    <col min="2" max="10" width="10.15234375" customWidth="1"/>
  </cols>
  <sheetData>
    <row r="1" spans="1:22" ht="15" customHeight="1" x14ac:dyDescent="0.4">
      <c r="A1" s="252" t="s">
        <v>423</v>
      </c>
      <c r="B1" s="240"/>
      <c r="C1" s="240"/>
      <c r="D1" s="240"/>
      <c r="E1" s="240"/>
      <c r="F1" s="240"/>
      <c r="G1" s="240"/>
      <c r="H1" s="240"/>
      <c r="I1" s="240"/>
      <c r="J1" s="240"/>
    </row>
    <row r="2" spans="1:22" ht="15" customHeight="1" x14ac:dyDescent="0.4">
      <c r="A2" s="254" t="s">
        <v>0</v>
      </c>
      <c r="B2" s="255"/>
      <c r="C2" s="255"/>
      <c r="D2" s="255"/>
      <c r="E2" s="255"/>
      <c r="F2" s="255"/>
      <c r="G2" s="255"/>
      <c r="H2" s="255"/>
      <c r="I2" s="255"/>
      <c r="J2" s="255"/>
    </row>
    <row r="3" spans="1:22" ht="15" customHeight="1" x14ac:dyDescent="0.4">
      <c r="A3" s="244" t="s">
        <v>1</v>
      </c>
      <c r="B3" s="241" t="s">
        <v>2</v>
      </c>
      <c r="C3" s="242"/>
      <c r="D3" s="242"/>
      <c r="E3" s="241" t="s">
        <v>3</v>
      </c>
      <c r="F3" s="242"/>
      <c r="G3" s="242"/>
      <c r="H3" s="256" t="s">
        <v>4</v>
      </c>
      <c r="I3" s="257"/>
      <c r="J3" s="258"/>
    </row>
    <row r="4" spans="1:22" ht="37.4" customHeight="1" x14ac:dyDescent="0.4">
      <c r="A4" s="245"/>
      <c r="B4" s="85" t="s">
        <v>5</v>
      </c>
      <c r="C4" s="86" t="s">
        <v>6</v>
      </c>
      <c r="D4" s="86" t="s">
        <v>7</v>
      </c>
      <c r="E4" s="85" t="s">
        <v>5</v>
      </c>
      <c r="F4" s="86" t="s">
        <v>6</v>
      </c>
      <c r="G4" s="86" t="s">
        <v>7</v>
      </c>
      <c r="H4" s="109" t="s">
        <v>5</v>
      </c>
      <c r="I4" s="110" t="s">
        <v>6</v>
      </c>
      <c r="J4" s="110" t="s">
        <v>7</v>
      </c>
    </row>
    <row r="5" spans="1:22" ht="12.75" customHeight="1" x14ac:dyDescent="0.4">
      <c r="A5" s="89" t="s">
        <v>8</v>
      </c>
      <c r="B5" s="89"/>
      <c r="C5" s="89"/>
      <c r="D5" s="89"/>
      <c r="E5" s="89"/>
      <c r="F5" s="89"/>
      <c r="G5" s="89"/>
      <c r="H5" s="90"/>
      <c r="I5" s="90"/>
      <c r="J5" s="91"/>
    </row>
    <row r="6" spans="1:22" ht="12.75" customHeight="1" x14ac:dyDescent="0.4">
      <c r="A6" s="92" t="s">
        <v>9</v>
      </c>
      <c r="B6" s="93">
        <v>-0.43</v>
      </c>
      <c r="C6" s="93">
        <v>-13</v>
      </c>
      <c r="D6" s="94">
        <v>3142</v>
      </c>
      <c r="E6" s="93">
        <v>-0.43</v>
      </c>
      <c r="F6" s="93">
        <v>-24</v>
      </c>
      <c r="G6" s="94">
        <v>5500</v>
      </c>
      <c r="H6" s="95">
        <v>-0.54</v>
      </c>
      <c r="I6" s="95">
        <v>-36</v>
      </c>
      <c r="J6" s="96">
        <v>6664</v>
      </c>
    </row>
    <row r="7" spans="1:22" ht="12.75" customHeight="1" x14ac:dyDescent="0.4">
      <c r="A7" s="92" t="s">
        <v>67</v>
      </c>
      <c r="B7" s="93">
        <v>-0.23</v>
      </c>
      <c r="C7" s="93">
        <v>-6</v>
      </c>
      <c r="D7" s="94">
        <v>2619</v>
      </c>
      <c r="E7" s="93">
        <v>-0.24</v>
      </c>
      <c r="F7" s="93">
        <v>-13</v>
      </c>
      <c r="G7" s="94">
        <v>5458</v>
      </c>
      <c r="H7" s="95">
        <v>-0.34</v>
      </c>
      <c r="I7" s="95">
        <v>-19</v>
      </c>
      <c r="J7" s="96">
        <v>5462</v>
      </c>
    </row>
    <row r="8" spans="1:22" ht="12.75" customHeight="1" x14ac:dyDescent="0.4">
      <c r="A8" s="92" t="s">
        <v>15</v>
      </c>
      <c r="B8" s="93">
        <v>-0.2</v>
      </c>
      <c r="C8" s="94" t="s">
        <v>49</v>
      </c>
      <c r="D8" s="93">
        <v>3</v>
      </c>
      <c r="E8" s="93">
        <v>-0.19</v>
      </c>
      <c r="F8" s="94" t="s">
        <v>49</v>
      </c>
      <c r="G8" s="93">
        <v>16</v>
      </c>
      <c r="H8" s="95">
        <v>-0.22</v>
      </c>
      <c r="I8" s="96" t="s">
        <v>49</v>
      </c>
      <c r="J8" s="95">
        <v>50</v>
      </c>
    </row>
    <row r="9" spans="1:22" ht="12.75" customHeight="1" x14ac:dyDescent="0.4">
      <c r="A9" s="92" t="s">
        <v>16</v>
      </c>
      <c r="B9" s="93">
        <v>-1.17</v>
      </c>
      <c r="C9" s="93">
        <v>-1</v>
      </c>
      <c r="D9" s="93">
        <v>89</v>
      </c>
      <c r="E9" s="93">
        <v>-0.83</v>
      </c>
      <c r="F9" s="93">
        <v>-2</v>
      </c>
      <c r="G9" s="93">
        <v>200</v>
      </c>
      <c r="H9" s="95">
        <v>-0.98</v>
      </c>
      <c r="I9" s="95">
        <v>-4</v>
      </c>
      <c r="J9" s="95">
        <v>450</v>
      </c>
    </row>
    <row r="10" spans="1:22" ht="12.75" customHeight="1" x14ac:dyDescent="0.4">
      <c r="A10" s="92" t="s">
        <v>17</v>
      </c>
      <c r="B10" s="93">
        <v>-0.55000000000000004</v>
      </c>
      <c r="C10" s="93">
        <v>-47</v>
      </c>
      <c r="D10" s="94">
        <v>8539</v>
      </c>
      <c r="E10" s="93">
        <v>-0.81</v>
      </c>
      <c r="F10" s="93">
        <v>-95</v>
      </c>
      <c r="G10" s="94">
        <v>11636</v>
      </c>
      <c r="H10" s="95">
        <v>-0.81</v>
      </c>
      <c r="I10" s="95">
        <v>-107</v>
      </c>
      <c r="J10" s="96">
        <v>13296</v>
      </c>
    </row>
    <row r="11" spans="1:22" ht="12.75" customHeight="1" x14ac:dyDescent="0.4">
      <c r="A11" s="92" t="s">
        <v>68</v>
      </c>
      <c r="B11" s="93">
        <v>0.2</v>
      </c>
      <c r="C11" s="93">
        <v>4</v>
      </c>
      <c r="D11" s="94">
        <v>2112</v>
      </c>
      <c r="E11" s="93">
        <v>1.0900000000000001</v>
      </c>
      <c r="F11" s="93">
        <v>23</v>
      </c>
      <c r="G11" s="94">
        <v>2092</v>
      </c>
      <c r="H11" s="95">
        <v>1.93</v>
      </c>
      <c r="I11" s="95">
        <v>2</v>
      </c>
      <c r="J11" s="95">
        <v>85</v>
      </c>
    </row>
    <row r="12" spans="1:22" ht="12.75" customHeight="1" x14ac:dyDescent="0.4">
      <c r="A12" s="92" t="s">
        <v>69</v>
      </c>
      <c r="B12" s="93">
        <v>-0.88</v>
      </c>
      <c r="C12" s="93">
        <v>-2</v>
      </c>
      <c r="D12" s="93">
        <v>178</v>
      </c>
      <c r="E12" s="93">
        <v>4.54</v>
      </c>
      <c r="F12" s="93">
        <v>5</v>
      </c>
      <c r="G12" s="93">
        <v>100</v>
      </c>
      <c r="H12" s="95">
        <v>3.78</v>
      </c>
      <c r="I12" s="95">
        <v>4</v>
      </c>
      <c r="J12" s="95">
        <v>100</v>
      </c>
    </row>
    <row r="13" spans="1:22" ht="12.75" customHeight="1" x14ac:dyDescent="0.4">
      <c r="A13" s="92" t="s">
        <v>70</v>
      </c>
      <c r="B13" s="93">
        <v>7.54</v>
      </c>
      <c r="C13" s="93">
        <v>8</v>
      </c>
      <c r="D13" s="93">
        <v>103</v>
      </c>
      <c r="E13" s="93">
        <v>7</v>
      </c>
      <c r="F13" s="93">
        <v>9</v>
      </c>
      <c r="G13" s="93">
        <v>120</v>
      </c>
      <c r="H13" s="97" t="s">
        <v>14</v>
      </c>
      <c r="I13" s="96" t="s">
        <v>14</v>
      </c>
      <c r="J13" s="96" t="s">
        <v>14</v>
      </c>
    </row>
    <row r="14" spans="1:22" ht="12.75" customHeight="1" x14ac:dyDescent="0.4">
      <c r="A14" s="89" t="s">
        <v>29</v>
      </c>
      <c r="B14" s="89"/>
      <c r="C14" s="89"/>
      <c r="D14" s="89"/>
      <c r="E14" s="89"/>
      <c r="F14" s="89"/>
      <c r="G14" s="89"/>
      <c r="H14" s="90"/>
      <c r="I14" s="90"/>
      <c r="J14" s="91"/>
    </row>
    <row r="15" spans="1:22" ht="12.75" customHeight="1" x14ac:dyDescent="0.4">
      <c r="A15" s="92" t="s">
        <v>32</v>
      </c>
      <c r="B15" s="98" t="s">
        <v>14</v>
      </c>
      <c r="C15" s="94" t="s">
        <v>14</v>
      </c>
      <c r="D15" s="94" t="s">
        <v>14</v>
      </c>
      <c r="E15" s="98" t="s">
        <v>14</v>
      </c>
      <c r="F15" s="94" t="s">
        <v>14</v>
      </c>
      <c r="G15" s="93">
        <v>1</v>
      </c>
      <c r="H15" s="97" t="s">
        <v>14</v>
      </c>
      <c r="I15" s="96" t="s">
        <v>14</v>
      </c>
      <c r="J15" s="96" t="s">
        <v>14</v>
      </c>
    </row>
    <row r="16" spans="1:22" ht="12.75" customHeight="1" x14ac:dyDescent="0.4">
      <c r="A16" s="89" t="s">
        <v>71</v>
      </c>
      <c r="B16" s="89"/>
      <c r="C16" s="89"/>
      <c r="D16" s="89"/>
      <c r="E16" s="89"/>
      <c r="F16" s="89"/>
      <c r="G16" s="89"/>
      <c r="H16" s="90"/>
      <c r="I16" s="90"/>
      <c r="J16" s="91"/>
      <c r="K16" s="196"/>
      <c r="L16" s="196"/>
      <c r="M16" s="196"/>
      <c r="N16" s="196"/>
      <c r="O16" s="196"/>
      <c r="P16" s="196"/>
      <c r="Q16" s="196"/>
      <c r="R16" s="196"/>
      <c r="S16" s="196"/>
      <c r="T16" s="196"/>
      <c r="U16" s="196"/>
      <c r="V16" s="196"/>
    </row>
    <row r="17" spans="1:22" s="194" customFormat="1" ht="12.75" customHeight="1" x14ac:dyDescent="0.4">
      <c r="A17" s="92" t="s">
        <v>72</v>
      </c>
      <c r="B17" s="93">
        <v>2.4500000000000002</v>
      </c>
      <c r="C17" s="94" t="s">
        <v>11</v>
      </c>
      <c r="D17" s="93">
        <v>12</v>
      </c>
      <c r="E17" s="93">
        <v>2.5099999999999998</v>
      </c>
      <c r="F17" s="93">
        <v>2</v>
      </c>
      <c r="G17" s="93">
        <v>72</v>
      </c>
      <c r="H17" s="97" t="s">
        <v>14</v>
      </c>
      <c r="I17" s="96" t="s">
        <v>14</v>
      </c>
      <c r="J17" s="96" t="s">
        <v>14</v>
      </c>
      <c r="K17" s="196"/>
      <c r="L17" s="196"/>
      <c r="M17" s="196"/>
      <c r="N17" s="196"/>
      <c r="O17" s="196"/>
      <c r="P17" s="196"/>
      <c r="Q17" s="196"/>
      <c r="R17" s="196"/>
      <c r="S17" s="196"/>
      <c r="T17" s="196"/>
      <c r="U17" s="196"/>
      <c r="V17" s="196"/>
    </row>
    <row r="18" spans="1:22" s="194" customFormat="1" ht="12.75" customHeight="1" x14ac:dyDescent="0.4">
      <c r="A18" s="195" t="s">
        <v>498</v>
      </c>
      <c r="B18" s="98" t="s">
        <v>14</v>
      </c>
      <c r="C18" s="94" t="s">
        <v>14</v>
      </c>
      <c r="D18" s="94" t="s">
        <v>14</v>
      </c>
      <c r="E18" s="98" t="s">
        <v>14</v>
      </c>
      <c r="F18" s="94" t="s">
        <v>14</v>
      </c>
      <c r="G18" s="94" t="s">
        <v>14</v>
      </c>
      <c r="H18" s="97">
        <v>2.5499999999999998</v>
      </c>
      <c r="I18" s="96">
        <v>2</v>
      </c>
      <c r="J18" s="95">
        <v>72</v>
      </c>
      <c r="K18" s="196"/>
      <c r="L18" s="196"/>
      <c r="M18" s="196"/>
      <c r="N18" s="196"/>
      <c r="O18" s="196"/>
      <c r="P18" s="196"/>
      <c r="Q18" s="196"/>
      <c r="R18" s="196"/>
      <c r="S18" s="196"/>
      <c r="T18" s="196"/>
      <c r="U18" s="196"/>
      <c r="V18" s="196"/>
    </row>
    <row r="19" spans="1:22" ht="12.75" customHeight="1" x14ac:dyDescent="0.4">
      <c r="A19" s="89" t="s">
        <v>35</v>
      </c>
      <c r="B19" s="89"/>
      <c r="C19" s="89"/>
      <c r="D19" s="89"/>
      <c r="E19" s="89"/>
      <c r="F19" s="89"/>
      <c r="G19" s="89"/>
      <c r="H19" s="90"/>
      <c r="I19" s="90"/>
      <c r="J19" s="91"/>
      <c r="K19" s="196"/>
      <c r="L19" s="196"/>
      <c r="M19" s="196"/>
      <c r="N19" s="196"/>
      <c r="O19" s="196"/>
      <c r="P19" s="196"/>
      <c r="Q19" s="196"/>
      <c r="R19" s="196"/>
      <c r="S19" s="196"/>
      <c r="T19" s="196"/>
      <c r="U19" s="196"/>
      <c r="V19" s="196"/>
    </row>
    <row r="20" spans="1:22" ht="12.75" customHeight="1" x14ac:dyDescent="0.4">
      <c r="A20" s="92" t="s">
        <v>73</v>
      </c>
      <c r="B20" s="93">
        <v>0.69</v>
      </c>
      <c r="C20" s="93">
        <v>3</v>
      </c>
      <c r="D20" s="93">
        <v>446</v>
      </c>
      <c r="E20" s="93">
        <v>0.74</v>
      </c>
      <c r="F20" s="93">
        <v>4</v>
      </c>
      <c r="G20" s="93">
        <v>522</v>
      </c>
      <c r="H20" s="97" t="s">
        <v>14</v>
      </c>
      <c r="I20" s="96" t="s">
        <v>14</v>
      </c>
      <c r="J20" s="95">
        <v>547</v>
      </c>
    </row>
    <row r="21" spans="1:22" ht="12.75" customHeight="1" x14ac:dyDescent="0.4">
      <c r="A21" s="92" t="s">
        <v>74</v>
      </c>
      <c r="B21" s="93">
        <v>-0.19</v>
      </c>
      <c r="C21" s="94" t="s">
        <v>49</v>
      </c>
      <c r="D21" s="93">
        <v>4</v>
      </c>
      <c r="E21" s="93">
        <v>-0.47</v>
      </c>
      <c r="F21" s="94" t="s">
        <v>49</v>
      </c>
      <c r="G21" s="93">
        <v>4</v>
      </c>
      <c r="H21" s="97" t="s">
        <v>14</v>
      </c>
      <c r="I21" s="96" t="s">
        <v>14</v>
      </c>
      <c r="J21" s="96" t="s">
        <v>14</v>
      </c>
    </row>
    <row r="22" spans="1:22" ht="12.75" customHeight="1" x14ac:dyDescent="0.4">
      <c r="A22" s="92" t="s">
        <v>75</v>
      </c>
      <c r="B22" s="93">
        <v>4.41</v>
      </c>
      <c r="C22" s="94" t="s">
        <v>11</v>
      </c>
      <c r="D22" s="93">
        <v>1</v>
      </c>
      <c r="E22" s="93">
        <v>5.13</v>
      </c>
      <c r="F22" s="93">
        <v>1</v>
      </c>
      <c r="G22" s="93">
        <v>35</v>
      </c>
      <c r="H22" s="95">
        <v>4.8499999999999996</v>
      </c>
      <c r="I22" s="95">
        <v>1</v>
      </c>
      <c r="J22" s="95">
        <v>25</v>
      </c>
    </row>
    <row r="23" spans="1:22" ht="12.75" customHeight="1" x14ac:dyDescent="0.4">
      <c r="A23" s="92" t="s">
        <v>76</v>
      </c>
      <c r="B23" s="98" t="s">
        <v>14</v>
      </c>
      <c r="C23" s="94" t="s">
        <v>14</v>
      </c>
      <c r="D23" s="93">
        <v>210</v>
      </c>
      <c r="E23" s="98" t="s">
        <v>14</v>
      </c>
      <c r="F23" s="94" t="s">
        <v>14</v>
      </c>
      <c r="G23" s="93">
        <v>300</v>
      </c>
      <c r="H23" s="97" t="s">
        <v>14</v>
      </c>
      <c r="I23" s="96" t="s">
        <v>14</v>
      </c>
      <c r="J23" s="96" t="s">
        <v>14</v>
      </c>
    </row>
    <row r="24" spans="1:22" ht="12.75" customHeight="1" x14ac:dyDescent="0.4">
      <c r="A24" s="92" t="s">
        <v>77</v>
      </c>
      <c r="B24" s="93">
        <v>-2.0499999999999998</v>
      </c>
      <c r="C24" s="94">
        <v>-5946</v>
      </c>
      <c r="D24" s="94">
        <v>289706</v>
      </c>
      <c r="E24" s="93">
        <v>-2.65</v>
      </c>
      <c r="F24" s="94">
        <v>-8053</v>
      </c>
      <c r="G24" s="94">
        <v>304415</v>
      </c>
      <c r="H24" s="95">
        <v>-3.14</v>
      </c>
      <c r="I24" s="96">
        <v>-9399</v>
      </c>
      <c r="J24" s="96">
        <v>299416</v>
      </c>
    </row>
    <row r="25" spans="1:22" ht="12.75" customHeight="1" x14ac:dyDescent="0.4">
      <c r="A25" s="92" t="s">
        <v>36</v>
      </c>
      <c r="B25" s="93">
        <v>-1.94</v>
      </c>
      <c r="C25" s="93">
        <v>-293</v>
      </c>
      <c r="D25" s="94">
        <v>15097</v>
      </c>
      <c r="E25" s="93">
        <v>-2.41</v>
      </c>
      <c r="F25" s="93">
        <v>-510</v>
      </c>
      <c r="G25" s="94">
        <v>21128</v>
      </c>
      <c r="H25" s="95">
        <v>-2.4</v>
      </c>
      <c r="I25" s="95">
        <v>-515</v>
      </c>
      <c r="J25" s="96">
        <v>21457</v>
      </c>
    </row>
    <row r="26" spans="1:22" ht="12.75" customHeight="1" x14ac:dyDescent="0.4">
      <c r="A26" s="89" t="s">
        <v>78</v>
      </c>
      <c r="B26" s="89"/>
      <c r="C26" s="89"/>
      <c r="D26" s="89"/>
      <c r="E26" s="89"/>
      <c r="F26" s="89"/>
      <c r="G26" s="89"/>
      <c r="H26" s="90"/>
      <c r="I26" s="90"/>
      <c r="J26" s="91"/>
    </row>
    <row r="27" spans="1:22" ht="12.75" customHeight="1" x14ac:dyDescent="0.4">
      <c r="A27" s="92" t="s">
        <v>79</v>
      </c>
      <c r="B27" s="93">
        <v>5</v>
      </c>
      <c r="C27" s="93">
        <v>2</v>
      </c>
      <c r="D27" s="93">
        <v>43</v>
      </c>
      <c r="E27" s="93">
        <v>4.92</v>
      </c>
      <c r="F27" s="93">
        <v>11</v>
      </c>
      <c r="G27" s="93">
        <v>227</v>
      </c>
      <c r="H27" s="97" t="s">
        <v>14</v>
      </c>
      <c r="I27" s="96" t="s">
        <v>14</v>
      </c>
      <c r="J27" s="96" t="s">
        <v>14</v>
      </c>
    </row>
    <row r="28" spans="1:22" ht="12.75" customHeight="1" x14ac:dyDescent="0.4">
      <c r="A28" s="89" t="s">
        <v>46</v>
      </c>
      <c r="B28" s="89"/>
      <c r="C28" s="89"/>
      <c r="D28" s="89"/>
      <c r="E28" s="89"/>
      <c r="F28" s="89"/>
      <c r="G28" s="89"/>
      <c r="H28" s="90"/>
      <c r="I28" s="90"/>
      <c r="J28" s="91"/>
    </row>
    <row r="29" spans="1:22" ht="12.75" customHeight="1" x14ac:dyDescent="0.4">
      <c r="A29" s="92" t="s">
        <v>47</v>
      </c>
      <c r="B29" s="93">
        <v>-0.19</v>
      </c>
      <c r="C29" s="93">
        <v>-372</v>
      </c>
      <c r="D29" s="94">
        <v>195800</v>
      </c>
      <c r="E29" s="93">
        <v>0.15</v>
      </c>
      <c r="F29" s="93">
        <v>324</v>
      </c>
      <c r="G29" s="94">
        <v>222000</v>
      </c>
      <c r="H29" s="95">
        <v>0.28000000000000003</v>
      </c>
      <c r="I29" s="95">
        <v>619</v>
      </c>
      <c r="J29" s="96">
        <v>217312</v>
      </c>
    </row>
    <row r="30" spans="1:22" ht="12.75" customHeight="1" x14ac:dyDescent="0.4">
      <c r="A30" s="89" t="s">
        <v>53</v>
      </c>
      <c r="B30" s="89"/>
      <c r="C30" s="89"/>
      <c r="D30" s="89"/>
      <c r="E30" s="89"/>
      <c r="F30" s="89"/>
      <c r="G30" s="89"/>
      <c r="H30" s="90"/>
      <c r="I30" s="90"/>
      <c r="J30" s="91"/>
    </row>
    <row r="31" spans="1:22" ht="12.75" customHeight="1" x14ac:dyDescent="0.4">
      <c r="A31" s="92" t="s">
        <v>54</v>
      </c>
      <c r="B31" s="98" t="s">
        <v>14</v>
      </c>
      <c r="C31" s="94" t="s">
        <v>14</v>
      </c>
      <c r="D31" s="94" t="s">
        <v>14</v>
      </c>
      <c r="E31" s="93">
        <v>1.25</v>
      </c>
      <c r="F31" s="93">
        <v>100</v>
      </c>
      <c r="G31" s="94">
        <v>8000</v>
      </c>
      <c r="H31" s="97" t="s">
        <v>14</v>
      </c>
      <c r="I31" s="96" t="s">
        <v>14</v>
      </c>
      <c r="J31" s="96">
        <v>2000</v>
      </c>
    </row>
    <row r="32" spans="1:22" ht="12.75" customHeight="1" x14ac:dyDescent="0.4">
      <c r="A32" s="92" t="s">
        <v>80</v>
      </c>
      <c r="B32" s="93">
        <v>1.04</v>
      </c>
      <c r="C32" s="93">
        <v>31</v>
      </c>
      <c r="D32" s="94">
        <v>3000</v>
      </c>
      <c r="E32" s="98" t="s">
        <v>14</v>
      </c>
      <c r="F32" s="94" t="s">
        <v>14</v>
      </c>
      <c r="G32" s="94" t="s">
        <v>14</v>
      </c>
      <c r="H32" s="97" t="s">
        <v>14</v>
      </c>
      <c r="I32" s="96" t="s">
        <v>14</v>
      </c>
      <c r="J32" s="96" t="s">
        <v>14</v>
      </c>
    </row>
    <row r="33" spans="1:10" ht="12.75" customHeight="1" x14ac:dyDescent="0.4">
      <c r="A33" s="92" t="s">
        <v>81</v>
      </c>
      <c r="B33" s="98" t="s">
        <v>14</v>
      </c>
      <c r="C33" s="94" t="s">
        <v>14</v>
      </c>
      <c r="D33" s="93">
        <v>500</v>
      </c>
      <c r="E33" s="98" t="s">
        <v>14</v>
      </c>
      <c r="F33" s="94" t="s">
        <v>14</v>
      </c>
      <c r="G33" s="93">
        <v>500</v>
      </c>
      <c r="H33" s="97" t="s">
        <v>14</v>
      </c>
      <c r="I33" s="96" t="s">
        <v>14</v>
      </c>
      <c r="J33" s="95">
        <v>500</v>
      </c>
    </row>
    <row r="34" spans="1:10" ht="12.75" customHeight="1" x14ac:dyDescent="0.4">
      <c r="A34" s="92" t="s">
        <v>56</v>
      </c>
      <c r="B34" s="93">
        <v>23.22</v>
      </c>
      <c r="C34" s="93">
        <v>29</v>
      </c>
      <c r="D34" s="93">
        <v>125</v>
      </c>
      <c r="E34" s="93">
        <v>2.54</v>
      </c>
      <c r="F34" s="93">
        <v>51</v>
      </c>
      <c r="G34" s="94">
        <v>2020</v>
      </c>
      <c r="H34" s="95">
        <v>4.5999999999999996</v>
      </c>
      <c r="I34" s="95">
        <v>102</v>
      </c>
      <c r="J34" s="96">
        <v>2195</v>
      </c>
    </row>
    <row r="35" spans="1:10" ht="12.75" customHeight="1" x14ac:dyDescent="0.4">
      <c r="A35" s="92" t="s">
        <v>82</v>
      </c>
      <c r="B35" s="93">
        <v>-0.18</v>
      </c>
      <c r="C35" s="93">
        <v>-2</v>
      </c>
      <c r="D35" s="94">
        <v>1000</v>
      </c>
      <c r="E35" s="98" t="s">
        <v>14</v>
      </c>
      <c r="F35" s="94" t="s">
        <v>14</v>
      </c>
      <c r="G35" s="94">
        <v>4125</v>
      </c>
      <c r="H35" s="97" t="s">
        <v>14</v>
      </c>
      <c r="I35" s="96" t="s">
        <v>14</v>
      </c>
      <c r="J35" s="96">
        <v>4475</v>
      </c>
    </row>
    <row r="36" spans="1:10" ht="12.75" customHeight="1" x14ac:dyDescent="0.4">
      <c r="A36" s="89" t="s">
        <v>57</v>
      </c>
      <c r="B36" s="89"/>
      <c r="C36" s="89"/>
      <c r="D36" s="89"/>
      <c r="E36" s="89"/>
      <c r="F36" s="89"/>
      <c r="G36" s="89"/>
      <c r="H36" s="90"/>
      <c r="I36" s="90"/>
      <c r="J36" s="91"/>
    </row>
    <row r="37" spans="1:10" ht="12.75" customHeight="1" x14ac:dyDescent="0.4">
      <c r="A37" s="92" t="s">
        <v>59</v>
      </c>
      <c r="B37" s="98" t="s">
        <v>14</v>
      </c>
      <c r="C37" s="94" t="s">
        <v>14</v>
      </c>
      <c r="D37" s="94">
        <v>56587</v>
      </c>
      <c r="E37" s="98" t="s">
        <v>14</v>
      </c>
      <c r="F37" s="94" t="s">
        <v>14</v>
      </c>
      <c r="G37" s="94">
        <v>73000</v>
      </c>
      <c r="H37" s="97" t="s">
        <v>14</v>
      </c>
      <c r="I37" s="96" t="s">
        <v>14</v>
      </c>
      <c r="J37" s="96">
        <v>77500</v>
      </c>
    </row>
    <row r="38" spans="1:10" ht="12.75" customHeight="1" x14ac:dyDescent="0.4">
      <c r="A38" s="89" t="s">
        <v>60</v>
      </c>
      <c r="B38" s="89"/>
      <c r="C38" s="89"/>
      <c r="D38" s="89"/>
      <c r="E38" s="89"/>
      <c r="F38" s="89"/>
      <c r="G38" s="89"/>
      <c r="H38" s="90"/>
      <c r="I38" s="90"/>
      <c r="J38" s="91"/>
    </row>
    <row r="39" spans="1:10" ht="12.75" customHeight="1" x14ac:dyDescent="0.4">
      <c r="A39" s="92" t="s">
        <v>61</v>
      </c>
      <c r="B39" s="93">
        <v>-1.75</v>
      </c>
      <c r="C39" s="93">
        <v>-130</v>
      </c>
      <c r="D39" s="94">
        <v>7406</v>
      </c>
      <c r="E39" s="93">
        <v>-5.65</v>
      </c>
      <c r="F39" s="93">
        <v>-490</v>
      </c>
      <c r="G39" s="94">
        <v>8683</v>
      </c>
      <c r="H39" s="95">
        <v>-2.27</v>
      </c>
      <c r="I39" s="95">
        <v>-199</v>
      </c>
      <c r="J39" s="96">
        <v>8792</v>
      </c>
    </row>
    <row r="40" spans="1:10" ht="12.75" customHeight="1" x14ac:dyDescent="0.4">
      <c r="A40" s="104" t="s">
        <v>62</v>
      </c>
      <c r="B40" s="105" t="s">
        <v>63</v>
      </c>
      <c r="C40" s="106">
        <v>-6734</v>
      </c>
      <c r="D40" s="106">
        <v>586722</v>
      </c>
      <c r="E40" s="105" t="s">
        <v>63</v>
      </c>
      <c r="F40" s="106">
        <v>-8657</v>
      </c>
      <c r="G40" s="106">
        <v>670154</v>
      </c>
      <c r="H40" s="105" t="s">
        <v>63</v>
      </c>
      <c r="I40" s="106">
        <v>-9549</v>
      </c>
      <c r="J40" s="106">
        <v>660398</v>
      </c>
    </row>
    <row r="41" spans="1:10" s="84" customFormat="1" ht="12.75" customHeight="1" x14ac:dyDescent="0.4">
      <c r="A41" s="187"/>
      <c r="B41" s="188"/>
      <c r="C41" s="189"/>
      <c r="D41" s="189"/>
      <c r="E41" s="188"/>
      <c r="F41" s="189"/>
      <c r="G41" s="189"/>
      <c r="H41" s="188"/>
      <c r="I41" s="189"/>
      <c r="J41" s="189"/>
    </row>
    <row r="42" spans="1:10" ht="12.75" customHeight="1" x14ac:dyDescent="0.4">
      <c r="A42" s="253" t="s">
        <v>83</v>
      </c>
      <c r="B42" s="107"/>
      <c r="C42" s="107"/>
      <c r="D42" s="107"/>
      <c r="E42" s="107"/>
      <c r="F42" s="107"/>
      <c r="G42" s="107"/>
      <c r="H42" s="111"/>
      <c r="I42" s="111"/>
      <c r="J42" s="91"/>
    </row>
    <row r="43" spans="1:10" ht="12.75" customHeight="1" x14ac:dyDescent="0.4">
      <c r="A43" s="190" t="s">
        <v>501</v>
      </c>
      <c r="B43" s="89"/>
      <c r="C43" s="89"/>
      <c r="D43" s="89"/>
      <c r="E43" s="89"/>
      <c r="F43" s="89"/>
      <c r="G43" s="89"/>
      <c r="H43" s="90"/>
      <c r="I43" s="90"/>
      <c r="J43" s="91"/>
    </row>
    <row r="44" spans="1:10" ht="12.75" customHeight="1" x14ac:dyDescent="0.4">
      <c r="A44" s="92" t="s">
        <v>84</v>
      </c>
      <c r="B44" s="93">
        <v>-0.28999999999999998</v>
      </c>
      <c r="C44" s="94">
        <v>-1511</v>
      </c>
      <c r="D44" s="94">
        <v>521204</v>
      </c>
      <c r="E44" s="93">
        <v>-0.25</v>
      </c>
      <c r="F44" s="94">
        <v>-1370</v>
      </c>
      <c r="G44" s="94">
        <v>547907</v>
      </c>
      <c r="H44" s="95">
        <v>-0.25</v>
      </c>
      <c r="I44" s="96">
        <v>-1351</v>
      </c>
      <c r="J44" s="96">
        <v>540566</v>
      </c>
    </row>
    <row r="45" spans="1:10" s="84" customFormat="1" ht="12.75" customHeight="1" x14ac:dyDescent="0.4">
      <c r="A45" s="192" t="s">
        <v>206</v>
      </c>
      <c r="B45" s="95"/>
      <c r="C45" s="96"/>
      <c r="D45" s="96"/>
      <c r="E45" s="95"/>
      <c r="F45" s="96"/>
      <c r="G45" s="96"/>
      <c r="H45" s="95"/>
      <c r="I45" s="96"/>
      <c r="J45" s="96"/>
    </row>
    <row r="46" spans="1:10" s="84" customFormat="1" ht="12.75" customHeight="1" x14ac:dyDescent="0.4">
      <c r="A46" s="191" t="s">
        <v>502</v>
      </c>
      <c r="B46" s="98" t="s">
        <v>14</v>
      </c>
      <c r="C46" s="98" t="s">
        <v>14</v>
      </c>
      <c r="D46" s="94">
        <v>10933</v>
      </c>
      <c r="E46" s="98" t="s">
        <v>14</v>
      </c>
      <c r="F46" s="98" t="s">
        <v>14</v>
      </c>
      <c r="G46" s="96">
        <v>15000</v>
      </c>
      <c r="H46" s="98" t="s">
        <v>14</v>
      </c>
      <c r="I46" s="98" t="s">
        <v>14</v>
      </c>
      <c r="J46" s="96">
        <v>15000</v>
      </c>
    </row>
    <row r="47" spans="1:10" ht="12.75" customHeight="1" x14ac:dyDescent="0.4">
      <c r="A47" s="108" t="s">
        <v>85</v>
      </c>
      <c r="B47" s="100" t="s">
        <v>63</v>
      </c>
      <c r="C47" s="101">
        <v>-1511</v>
      </c>
      <c r="D47" s="101">
        <v>532137</v>
      </c>
      <c r="E47" s="100" t="s">
        <v>63</v>
      </c>
      <c r="F47" s="101">
        <v>-1370</v>
      </c>
      <c r="G47" s="101">
        <v>562907</v>
      </c>
      <c r="H47" s="112" t="s">
        <v>63</v>
      </c>
      <c r="I47" s="101">
        <v>-1351</v>
      </c>
      <c r="J47" s="101">
        <v>555566</v>
      </c>
    </row>
    <row r="48" spans="1:10" ht="12.75" customHeight="1" x14ac:dyDescent="0.4">
      <c r="A48" s="243" t="s">
        <v>64</v>
      </c>
      <c r="B48" s="242"/>
      <c r="C48" s="242"/>
      <c r="D48" s="242"/>
      <c r="E48" s="242"/>
      <c r="F48" s="242"/>
      <c r="G48" s="242"/>
      <c r="H48" s="242"/>
      <c r="I48" s="242"/>
      <c r="J48" s="242"/>
    </row>
    <row r="49" spans="1:10" ht="12.75" customHeight="1" x14ac:dyDescent="0.4">
      <c r="A49" s="246" t="s">
        <v>65</v>
      </c>
      <c r="B49" s="242"/>
      <c r="C49" s="242"/>
      <c r="D49" s="242"/>
      <c r="E49" s="242"/>
      <c r="F49" s="242"/>
      <c r="G49" s="242"/>
      <c r="H49" s="242"/>
      <c r="I49" s="242"/>
      <c r="J49" s="242"/>
    </row>
    <row r="50" spans="1:10" ht="12.75" customHeight="1" x14ac:dyDescent="0.4">
      <c r="A50" s="243" t="s">
        <v>500</v>
      </c>
      <c r="B50" s="242"/>
      <c r="C50" s="242"/>
      <c r="D50" s="242"/>
      <c r="E50" s="242"/>
      <c r="F50" s="242"/>
      <c r="G50" s="242"/>
      <c r="H50" s="242"/>
      <c r="I50" s="242"/>
      <c r="J50" s="242"/>
    </row>
    <row r="51" spans="1:10" ht="12.75" customHeight="1" x14ac:dyDescent="0.4">
      <c r="A51" s="246" t="s">
        <v>66</v>
      </c>
      <c r="B51" s="242"/>
      <c r="C51" s="242"/>
      <c r="D51" s="242"/>
      <c r="E51" s="242"/>
      <c r="F51" s="242"/>
      <c r="G51" s="242"/>
      <c r="H51" s="242"/>
      <c r="I51" s="242"/>
      <c r="J51" s="242"/>
    </row>
  </sheetData>
  <mergeCells count="11">
    <mergeCell ref="A51:J51"/>
    <mergeCell ref="E3:G3"/>
    <mergeCell ref="A2:J2"/>
    <mergeCell ref="H3:J3"/>
    <mergeCell ref="A50:J50"/>
    <mergeCell ref="A1:J1"/>
    <mergeCell ref="B3:D3"/>
    <mergeCell ref="A42"/>
    <mergeCell ref="A48:J48"/>
    <mergeCell ref="A49:J49"/>
    <mergeCell ref="A3:A4"/>
  </mergeCells>
  <pageMargins left="0.7" right="0.7" top="0.75" bottom="0.75" header="0.3" footer="0.3"/>
  <pageSetup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56D27-360F-4A6F-B5C2-2B3F1CB680EC}">
  <sheetPr transitionEvaluation="1">
    <pageSetUpPr fitToPage="1"/>
  </sheetPr>
  <dimension ref="A1:IC75"/>
  <sheetViews>
    <sheetView zoomScaleNormal="100" zoomScaleSheetLayoutView="100" workbookViewId="0">
      <selection activeCell="A23" sqref="A23"/>
    </sheetView>
  </sheetViews>
  <sheetFormatPr defaultColWidth="12.53515625" defaultRowHeight="12.45" x14ac:dyDescent="0.4"/>
  <cols>
    <col min="1" max="1" width="3.53515625" style="51" customWidth="1"/>
    <col min="2" max="2" width="46" style="51" customWidth="1"/>
    <col min="3" max="6" width="14.53515625" style="51" customWidth="1"/>
    <col min="7" max="12" width="14.53515625" style="54" customWidth="1"/>
    <col min="13" max="15" width="12.53515625" style="53"/>
    <col min="16" max="237" width="12.53515625" style="52"/>
    <col min="238" max="249" width="12.53515625" style="51"/>
    <col min="250" max="250" width="3.53515625" style="51" customWidth="1"/>
    <col min="251" max="251" width="46" style="51" customWidth="1"/>
    <col min="252" max="257" width="14.3828125" style="51" bestFit="1" customWidth="1"/>
    <col min="258" max="258" width="14.3828125" style="51" customWidth="1"/>
    <col min="259" max="261" width="15.15234375" style="51" bestFit="1" customWidth="1"/>
    <col min="262" max="262" width="4.3828125" style="51" customWidth="1"/>
    <col min="263" max="264" width="12.53515625" style="51"/>
    <col min="265" max="265" width="15.3828125" style="51" bestFit="1" customWidth="1"/>
    <col min="266" max="267" width="13.53515625" style="51" bestFit="1" customWidth="1"/>
    <col min="268" max="505" width="12.53515625" style="51"/>
    <col min="506" max="506" width="3.53515625" style="51" customWidth="1"/>
    <col min="507" max="507" width="46" style="51" customWidth="1"/>
    <col min="508" max="513" width="14.3828125" style="51" bestFit="1" customWidth="1"/>
    <col min="514" max="514" width="14.3828125" style="51" customWidth="1"/>
    <col min="515" max="517" width="15.15234375" style="51" bestFit="1" customWidth="1"/>
    <col min="518" max="518" width="4.3828125" style="51" customWidth="1"/>
    <col min="519" max="520" width="12.53515625" style="51"/>
    <col min="521" max="521" width="15.3828125" style="51" bestFit="1" customWidth="1"/>
    <col min="522" max="523" width="13.53515625" style="51" bestFit="1" customWidth="1"/>
    <col min="524" max="761" width="12.53515625" style="51"/>
    <col min="762" max="762" width="3.53515625" style="51" customWidth="1"/>
    <col min="763" max="763" width="46" style="51" customWidth="1"/>
    <col min="764" max="769" width="14.3828125" style="51" bestFit="1" customWidth="1"/>
    <col min="770" max="770" width="14.3828125" style="51" customWidth="1"/>
    <col min="771" max="773" width="15.15234375" style="51" bestFit="1" customWidth="1"/>
    <col min="774" max="774" width="4.3828125" style="51" customWidth="1"/>
    <col min="775" max="776" width="12.53515625" style="51"/>
    <col min="777" max="777" width="15.3828125" style="51" bestFit="1" customWidth="1"/>
    <col min="778" max="779" width="13.53515625" style="51" bestFit="1" customWidth="1"/>
    <col min="780" max="1017" width="12.53515625" style="51"/>
    <col min="1018" max="1018" width="3.53515625" style="51" customWidth="1"/>
    <col min="1019" max="1019" width="46" style="51" customWidth="1"/>
    <col min="1020" max="1025" width="14.3828125" style="51" bestFit="1" customWidth="1"/>
    <col min="1026" max="1026" width="14.3828125" style="51" customWidth="1"/>
    <col min="1027" max="1029" width="15.15234375" style="51" bestFit="1" customWidth="1"/>
    <col min="1030" max="1030" width="4.3828125" style="51" customWidth="1"/>
    <col min="1031" max="1032" width="12.53515625" style="51"/>
    <col min="1033" max="1033" width="15.3828125" style="51" bestFit="1" customWidth="1"/>
    <col min="1034" max="1035" width="13.53515625" style="51" bestFit="1" customWidth="1"/>
    <col min="1036" max="1273" width="12.53515625" style="51"/>
    <col min="1274" max="1274" width="3.53515625" style="51" customWidth="1"/>
    <col min="1275" max="1275" width="46" style="51" customWidth="1"/>
    <col min="1276" max="1281" width="14.3828125" style="51" bestFit="1" customWidth="1"/>
    <col min="1282" max="1282" width="14.3828125" style="51" customWidth="1"/>
    <col min="1283" max="1285" width="15.15234375" style="51" bestFit="1" customWidth="1"/>
    <col min="1286" max="1286" width="4.3828125" style="51" customWidth="1"/>
    <col min="1287" max="1288" width="12.53515625" style="51"/>
    <col min="1289" max="1289" width="15.3828125" style="51" bestFit="1" customWidth="1"/>
    <col min="1290" max="1291" width="13.53515625" style="51" bestFit="1" customWidth="1"/>
    <col min="1292" max="1529" width="12.53515625" style="51"/>
    <col min="1530" max="1530" width="3.53515625" style="51" customWidth="1"/>
    <col min="1531" max="1531" width="46" style="51" customWidth="1"/>
    <col min="1532" max="1537" width="14.3828125" style="51" bestFit="1" customWidth="1"/>
    <col min="1538" max="1538" width="14.3828125" style="51" customWidth="1"/>
    <col min="1539" max="1541" width="15.15234375" style="51" bestFit="1" customWidth="1"/>
    <col min="1542" max="1542" width="4.3828125" style="51" customWidth="1"/>
    <col min="1543" max="1544" width="12.53515625" style="51"/>
    <col min="1545" max="1545" width="15.3828125" style="51" bestFit="1" customWidth="1"/>
    <col min="1546" max="1547" width="13.53515625" style="51" bestFit="1" customWidth="1"/>
    <col min="1548" max="1785" width="12.53515625" style="51"/>
    <col min="1786" max="1786" width="3.53515625" style="51" customWidth="1"/>
    <col min="1787" max="1787" width="46" style="51" customWidth="1"/>
    <col min="1788" max="1793" width="14.3828125" style="51" bestFit="1" customWidth="1"/>
    <col min="1794" max="1794" width="14.3828125" style="51" customWidth="1"/>
    <col min="1795" max="1797" width="15.15234375" style="51" bestFit="1" customWidth="1"/>
    <col min="1798" max="1798" width="4.3828125" style="51" customWidth="1"/>
    <col min="1799" max="1800" width="12.53515625" style="51"/>
    <col min="1801" max="1801" width="15.3828125" style="51" bestFit="1" customWidth="1"/>
    <col min="1802" max="1803" width="13.53515625" style="51" bestFit="1" customWidth="1"/>
    <col min="1804" max="2041" width="12.53515625" style="51"/>
    <col min="2042" max="2042" width="3.53515625" style="51" customWidth="1"/>
    <col min="2043" max="2043" width="46" style="51" customWidth="1"/>
    <col min="2044" max="2049" width="14.3828125" style="51" bestFit="1" customWidth="1"/>
    <col min="2050" max="2050" width="14.3828125" style="51" customWidth="1"/>
    <col min="2051" max="2053" width="15.15234375" style="51" bestFit="1" customWidth="1"/>
    <col min="2054" max="2054" width="4.3828125" style="51" customWidth="1"/>
    <col min="2055" max="2056" width="12.53515625" style="51"/>
    <col min="2057" max="2057" width="15.3828125" style="51" bestFit="1" customWidth="1"/>
    <col min="2058" max="2059" width="13.53515625" style="51" bestFit="1" customWidth="1"/>
    <col min="2060" max="2297" width="12.53515625" style="51"/>
    <col min="2298" max="2298" width="3.53515625" style="51" customWidth="1"/>
    <col min="2299" max="2299" width="46" style="51" customWidth="1"/>
    <col min="2300" max="2305" width="14.3828125" style="51" bestFit="1" customWidth="1"/>
    <col min="2306" max="2306" width="14.3828125" style="51" customWidth="1"/>
    <col min="2307" max="2309" width="15.15234375" style="51" bestFit="1" customWidth="1"/>
    <col min="2310" max="2310" width="4.3828125" style="51" customWidth="1"/>
    <col min="2311" max="2312" width="12.53515625" style="51"/>
    <col min="2313" max="2313" width="15.3828125" style="51" bestFit="1" customWidth="1"/>
    <col min="2314" max="2315" width="13.53515625" style="51" bestFit="1" customWidth="1"/>
    <col min="2316" max="2553" width="12.53515625" style="51"/>
    <col min="2554" max="2554" width="3.53515625" style="51" customWidth="1"/>
    <col min="2555" max="2555" width="46" style="51" customWidth="1"/>
    <col min="2556" max="2561" width="14.3828125" style="51" bestFit="1" customWidth="1"/>
    <col min="2562" max="2562" width="14.3828125" style="51" customWidth="1"/>
    <col min="2563" max="2565" width="15.15234375" style="51" bestFit="1" customWidth="1"/>
    <col min="2566" max="2566" width="4.3828125" style="51" customWidth="1"/>
    <col min="2567" max="2568" width="12.53515625" style="51"/>
    <col min="2569" max="2569" width="15.3828125" style="51" bestFit="1" customWidth="1"/>
    <col min="2570" max="2571" width="13.53515625" style="51" bestFit="1" customWidth="1"/>
    <col min="2572" max="2809" width="12.53515625" style="51"/>
    <col min="2810" max="2810" width="3.53515625" style="51" customWidth="1"/>
    <col min="2811" max="2811" width="46" style="51" customWidth="1"/>
    <col min="2812" max="2817" width="14.3828125" style="51" bestFit="1" customWidth="1"/>
    <col min="2818" max="2818" width="14.3828125" style="51" customWidth="1"/>
    <col min="2819" max="2821" width="15.15234375" style="51" bestFit="1" customWidth="1"/>
    <col min="2822" max="2822" width="4.3828125" style="51" customWidth="1"/>
    <col min="2823" max="2824" width="12.53515625" style="51"/>
    <col min="2825" max="2825" width="15.3828125" style="51" bestFit="1" customWidth="1"/>
    <col min="2826" max="2827" width="13.53515625" style="51" bestFit="1" customWidth="1"/>
    <col min="2828" max="3065" width="12.53515625" style="51"/>
    <col min="3066" max="3066" width="3.53515625" style="51" customWidth="1"/>
    <col min="3067" max="3067" width="46" style="51" customWidth="1"/>
    <col min="3068" max="3073" width="14.3828125" style="51" bestFit="1" customWidth="1"/>
    <col min="3074" max="3074" width="14.3828125" style="51" customWidth="1"/>
    <col min="3075" max="3077" width="15.15234375" style="51" bestFit="1" customWidth="1"/>
    <col min="3078" max="3078" width="4.3828125" style="51" customWidth="1"/>
    <col min="3079" max="3080" width="12.53515625" style="51"/>
    <col min="3081" max="3081" width="15.3828125" style="51" bestFit="1" customWidth="1"/>
    <col min="3082" max="3083" width="13.53515625" style="51" bestFit="1" customWidth="1"/>
    <col min="3084" max="3321" width="12.53515625" style="51"/>
    <col min="3322" max="3322" width="3.53515625" style="51" customWidth="1"/>
    <col min="3323" max="3323" width="46" style="51" customWidth="1"/>
    <col min="3324" max="3329" width="14.3828125" style="51" bestFit="1" customWidth="1"/>
    <col min="3330" max="3330" width="14.3828125" style="51" customWidth="1"/>
    <col min="3331" max="3333" width="15.15234375" style="51" bestFit="1" customWidth="1"/>
    <col min="3334" max="3334" width="4.3828125" style="51" customWidth="1"/>
    <col min="3335" max="3336" width="12.53515625" style="51"/>
    <col min="3337" max="3337" width="15.3828125" style="51" bestFit="1" customWidth="1"/>
    <col min="3338" max="3339" width="13.53515625" style="51" bestFit="1" customWidth="1"/>
    <col min="3340" max="3577" width="12.53515625" style="51"/>
    <col min="3578" max="3578" width="3.53515625" style="51" customWidth="1"/>
    <col min="3579" max="3579" width="46" style="51" customWidth="1"/>
    <col min="3580" max="3585" width="14.3828125" style="51" bestFit="1" customWidth="1"/>
    <col min="3586" max="3586" width="14.3828125" style="51" customWidth="1"/>
    <col min="3587" max="3589" width="15.15234375" style="51" bestFit="1" customWidth="1"/>
    <col min="3590" max="3590" width="4.3828125" style="51" customWidth="1"/>
    <col min="3591" max="3592" width="12.53515625" style="51"/>
    <col min="3593" max="3593" width="15.3828125" style="51" bestFit="1" customWidth="1"/>
    <col min="3594" max="3595" width="13.53515625" style="51" bestFit="1" customWidth="1"/>
    <col min="3596" max="3833" width="12.53515625" style="51"/>
    <col min="3834" max="3834" width="3.53515625" style="51" customWidth="1"/>
    <col min="3835" max="3835" width="46" style="51" customWidth="1"/>
    <col min="3836" max="3841" width="14.3828125" style="51" bestFit="1" customWidth="1"/>
    <col min="3842" max="3842" width="14.3828125" style="51" customWidth="1"/>
    <col min="3843" max="3845" width="15.15234375" style="51" bestFit="1" customWidth="1"/>
    <col min="3846" max="3846" width="4.3828125" style="51" customWidth="1"/>
    <col min="3847" max="3848" width="12.53515625" style="51"/>
    <col min="3849" max="3849" width="15.3828125" style="51" bestFit="1" customWidth="1"/>
    <col min="3850" max="3851" width="13.53515625" style="51" bestFit="1" customWidth="1"/>
    <col min="3852" max="4089" width="12.53515625" style="51"/>
    <col min="4090" max="4090" width="3.53515625" style="51" customWidth="1"/>
    <col min="4091" max="4091" width="46" style="51" customWidth="1"/>
    <col min="4092" max="4097" width="14.3828125" style="51" bestFit="1" customWidth="1"/>
    <col min="4098" max="4098" width="14.3828125" style="51" customWidth="1"/>
    <col min="4099" max="4101" width="15.15234375" style="51" bestFit="1" customWidth="1"/>
    <col min="4102" max="4102" width="4.3828125" style="51" customWidth="1"/>
    <col min="4103" max="4104" width="12.53515625" style="51"/>
    <col min="4105" max="4105" width="15.3828125" style="51" bestFit="1" customWidth="1"/>
    <col min="4106" max="4107" width="13.53515625" style="51" bestFit="1" customWidth="1"/>
    <col min="4108" max="4345" width="12.53515625" style="51"/>
    <col min="4346" max="4346" width="3.53515625" style="51" customWidth="1"/>
    <col min="4347" max="4347" width="46" style="51" customWidth="1"/>
    <col min="4348" max="4353" width="14.3828125" style="51" bestFit="1" customWidth="1"/>
    <col min="4354" max="4354" width="14.3828125" style="51" customWidth="1"/>
    <col min="4355" max="4357" width="15.15234375" style="51" bestFit="1" customWidth="1"/>
    <col min="4358" max="4358" width="4.3828125" style="51" customWidth="1"/>
    <col min="4359" max="4360" width="12.53515625" style="51"/>
    <col min="4361" max="4361" width="15.3828125" style="51" bestFit="1" customWidth="1"/>
    <col min="4362" max="4363" width="13.53515625" style="51" bestFit="1" customWidth="1"/>
    <col min="4364" max="4601" width="12.53515625" style="51"/>
    <col min="4602" max="4602" width="3.53515625" style="51" customWidth="1"/>
    <col min="4603" max="4603" width="46" style="51" customWidth="1"/>
    <col min="4604" max="4609" width="14.3828125" style="51" bestFit="1" customWidth="1"/>
    <col min="4610" max="4610" width="14.3828125" style="51" customWidth="1"/>
    <col min="4611" max="4613" width="15.15234375" style="51" bestFit="1" customWidth="1"/>
    <col min="4614" max="4614" width="4.3828125" style="51" customWidth="1"/>
    <col min="4615" max="4616" width="12.53515625" style="51"/>
    <col min="4617" max="4617" width="15.3828125" style="51" bestFit="1" customWidth="1"/>
    <col min="4618" max="4619" width="13.53515625" style="51" bestFit="1" customWidth="1"/>
    <col min="4620" max="4857" width="12.53515625" style="51"/>
    <col min="4858" max="4858" width="3.53515625" style="51" customWidth="1"/>
    <col min="4859" max="4859" width="46" style="51" customWidth="1"/>
    <col min="4860" max="4865" width="14.3828125" style="51" bestFit="1" customWidth="1"/>
    <col min="4866" max="4866" width="14.3828125" style="51" customWidth="1"/>
    <col min="4867" max="4869" width="15.15234375" style="51" bestFit="1" customWidth="1"/>
    <col min="4870" max="4870" width="4.3828125" style="51" customWidth="1"/>
    <col min="4871" max="4872" width="12.53515625" style="51"/>
    <col min="4873" max="4873" width="15.3828125" style="51" bestFit="1" customWidth="1"/>
    <col min="4874" max="4875" width="13.53515625" style="51" bestFit="1" customWidth="1"/>
    <col min="4876" max="5113" width="12.53515625" style="51"/>
    <col min="5114" max="5114" width="3.53515625" style="51" customWidth="1"/>
    <col min="5115" max="5115" width="46" style="51" customWidth="1"/>
    <col min="5116" max="5121" width="14.3828125" style="51" bestFit="1" customWidth="1"/>
    <col min="5122" max="5122" width="14.3828125" style="51" customWidth="1"/>
    <col min="5123" max="5125" width="15.15234375" style="51" bestFit="1" customWidth="1"/>
    <col min="5126" max="5126" width="4.3828125" style="51" customWidth="1"/>
    <col min="5127" max="5128" width="12.53515625" style="51"/>
    <col min="5129" max="5129" width="15.3828125" style="51" bestFit="1" customWidth="1"/>
    <col min="5130" max="5131" width="13.53515625" style="51" bestFit="1" customWidth="1"/>
    <col min="5132" max="5369" width="12.53515625" style="51"/>
    <col min="5370" max="5370" width="3.53515625" style="51" customWidth="1"/>
    <col min="5371" max="5371" width="46" style="51" customWidth="1"/>
    <col min="5372" max="5377" width="14.3828125" style="51" bestFit="1" customWidth="1"/>
    <col min="5378" max="5378" width="14.3828125" style="51" customWidth="1"/>
    <col min="5379" max="5381" width="15.15234375" style="51" bestFit="1" customWidth="1"/>
    <col min="5382" max="5382" width="4.3828125" style="51" customWidth="1"/>
    <col min="5383" max="5384" width="12.53515625" style="51"/>
    <col min="5385" max="5385" width="15.3828125" style="51" bestFit="1" customWidth="1"/>
    <col min="5386" max="5387" width="13.53515625" style="51" bestFit="1" customWidth="1"/>
    <col min="5388" max="5625" width="12.53515625" style="51"/>
    <col min="5626" max="5626" width="3.53515625" style="51" customWidth="1"/>
    <col min="5627" max="5627" width="46" style="51" customWidth="1"/>
    <col min="5628" max="5633" width="14.3828125" style="51" bestFit="1" customWidth="1"/>
    <col min="5634" max="5634" width="14.3828125" style="51" customWidth="1"/>
    <col min="5635" max="5637" width="15.15234375" style="51" bestFit="1" customWidth="1"/>
    <col min="5638" max="5638" width="4.3828125" style="51" customWidth="1"/>
    <col min="5639" max="5640" width="12.53515625" style="51"/>
    <col min="5641" max="5641" width="15.3828125" style="51" bestFit="1" customWidth="1"/>
    <col min="5642" max="5643" width="13.53515625" style="51" bestFit="1" customWidth="1"/>
    <col min="5644" max="5881" width="12.53515625" style="51"/>
    <col min="5882" max="5882" width="3.53515625" style="51" customWidth="1"/>
    <col min="5883" max="5883" width="46" style="51" customWidth="1"/>
    <col min="5884" max="5889" width="14.3828125" style="51" bestFit="1" customWidth="1"/>
    <col min="5890" max="5890" width="14.3828125" style="51" customWidth="1"/>
    <col min="5891" max="5893" width="15.15234375" style="51" bestFit="1" customWidth="1"/>
    <col min="5894" max="5894" width="4.3828125" style="51" customWidth="1"/>
    <col min="5895" max="5896" width="12.53515625" style="51"/>
    <col min="5897" max="5897" width="15.3828125" style="51" bestFit="1" customWidth="1"/>
    <col min="5898" max="5899" width="13.53515625" style="51" bestFit="1" customWidth="1"/>
    <col min="5900" max="6137" width="12.53515625" style="51"/>
    <col min="6138" max="6138" width="3.53515625" style="51" customWidth="1"/>
    <col min="6139" max="6139" width="46" style="51" customWidth="1"/>
    <col min="6140" max="6145" width="14.3828125" style="51" bestFit="1" customWidth="1"/>
    <col min="6146" max="6146" width="14.3828125" style="51" customWidth="1"/>
    <col min="6147" max="6149" width="15.15234375" style="51" bestFit="1" customWidth="1"/>
    <col min="6150" max="6150" width="4.3828125" style="51" customWidth="1"/>
    <col min="6151" max="6152" width="12.53515625" style="51"/>
    <col min="6153" max="6153" width="15.3828125" style="51" bestFit="1" customWidth="1"/>
    <col min="6154" max="6155" width="13.53515625" style="51" bestFit="1" customWidth="1"/>
    <col min="6156" max="6393" width="12.53515625" style="51"/>
    <col min="6394" max="6394" width="3.53515625" style="51" customWidth="1"/>
    <col min="6395" max="6395" width="46" style="51" customWidth="1"/>
    <col min="6396" max="6401" width="14.3828125" style="51" bestFit="1" customWidth="1"/>
    <col min="6402" max="6402" width="14.3828125" style="51" customWidth="1"/>
    <col min="6403" max="6405" width="15.15234375" style="51" bestFit="1" customWidth="1"/>
    <col min="6406" max="6406" width="4.3828125" style="51" customWidth="1"/>
    <col min="6407" max="6408" width="12.53515625" style="51"/>
    <col min="6409" max="6409" width="15.3828125" style="51" bestFit="1" customWidth="1"/>
    <col min="6410" max="6411" width="13.53515625" style="51" bestFit="1" customWidth="1"/>
    <col min="6412" max="6649" width="12.53515625" style="51"/>
    <col min="6650" max="6650" width="3.53515625" style="51" customWidth="1"/>
    <col min="6651" max="6651" width="46" style="51" customWidth="1"/>
    <col min="6652" max="6657" width="14.3828125" style="51" bestFit="1" customWidth="1"/>
    <col min="6658" max="6658" width="14.3828125" style="51" customWidth="1"/>
    <col min="6659" max="6661" width="15.15234375" style="51" bestFit="1" customWidth="1"/>
    <col min="6662" max="6662" width="4.3828125" style="51" customWidth="1"/>
    <col min="6663" max="6664" width="12.53515625" style="51"/>
    <col min="6665" max="6665" width="15.3828125" style="51" bestFit="1" customWidth="1"/>
    <col min="6666" max="6667" width="13.53515625" style="51" bestFit="1" customWidth="1"/>
    <col min="6668" max="6905" width="12.53515625" style="51"/>
    <col min="6906" max="6906" width="3.53515625" style="51" customWidth="1"/>
    <col min="6907" max="6907" width="46" style="51" customWidth="1"/>
    <col min="6908" max="6913" width="14.3828125" style="51" bestFit="1" customWidth="1"/>
    <col min="6914" max="6914" width="14.3828125" style="51" customWidth="1"/>
    <col min="6915" max="6917" width="15.15234375" style="51" bestFit="1" customWidth="1"/>
    <col min="6918" max="6918" width="4.3828125" style="51" customWidth="1"/>
    <col min="6919" max="6920" width="12.53515625" style="51"/>
    <col min="6921" max="6921" width="15.3828125" style="51" bestFit="1" customWidth="1"/>
    <col min="6922" max="6923" width="13.53515625" style="51" bestFit="1" customWidth="1"/>
    <col min="6924" max="7161" width="12.53515625" style="51"/>
    <col min="7162" max="7162" width="3.53515625" style="51" customWidth="1"/>
    <col min="7163" max="7163" width="46" style="51" customWidth="1"/>
    <col min="7164" max="7169" width="14.3828125" style="51" bestFit="1" customWidth="1"/>
    <col min="7170" max="7170" width="14.3828125" style="51" customWidth="1"/>
    <col min="7171" max="7173" width="15.15234375" style="51" bestFit="1" customWidth="1"/>
    <col min="7174" max="7174" width="4.3828125" style="51" customWidth="1"/>
    <col min="7175" max="7176" width="12.53515625" style="51"/>
    <col min="7177" max="7177" width="15.3828125" style="51" bestFit="1" customWidth="1"/>
    <col min="7178" max="7179" width="13.53515625" style="51" bestFit="1" customWidth="1"/>
    <col min="7180" max="7417" width="12.53515625" style="51"/>
    <col min="7418" max="7418" width="3.53515625" style="51" customWidth="1"/>
    <col min="7419" max="7419" width="46" style="51" customWidth="1"/>
    <col min="7420" max="7425" width="14.3828125" style="51" bestFit="1" customWidth="1"/>
    <col min="7426" max="7426" width="14.3828125" style="51" customWidth="1"/>
    <col min="7427" max="7429" width="15.15234375" style="51" bestFit="1" customWidth="1"/>
    <col min="7430" max="7430" width="4.3828125" style="51" customWidth="1"/>
    <col min="7431" max="7432" width="12.53515625" style="51"/>
    <col min="7433" max="7433" width="15.3828125" style="51" bestFit="1" customWidth="1"/>
    <col min="7434" max="7435" width="13.53515625" style="51" bestFit="1" customWidth="1"/>
    <col min="7436" max="7673" width="12.53515625" style="51"/>
    <col min="7674" max="7674" width="3.53515625" style="51" customWidth="1"/>
    <col min="7675" max="7675" width="46" style="51" customWidth="1"/>
    <col min="7676" max="7681" width="14.3828125" style="51" bestFit="1" customWidth="1"/>
    <col min="7682" max="7682" width="14.3828125" style="51" customWidth="1"/>
    <col min="7683" max="7685" width="15.15234375" style="51" bestFit="1" customWidth="1"/>
    <col min="7686" max="7686" width="4.3828125" style="51" customWidth="1"/>
    <col min="7687" max="7688" width="12.53515625" style="51"/>
    <col min="7689" max="7689" width="15.3828125" style="51" bestFit="1" customWidth="1"/>
    <col min="7690" max="7691" width="13.53515625" style="51" bestFit="1" customWidth="1"/>
    <col min="7692" max="7929" width="12.53515625" style="51"/>
    <col min="7930" max="7930" width="3.53515625" style="51" customWidth="1"/>
    <col min="7931" max="7931" width="46" style="51" customWidth="1"/>
    <col min="7932" max="7937" width="14.3828125" style="51" bestFit="1" customWidth="1"/>
    <col min="7938" max="7938" width="14.3828125" style="51" customWidth="1"/>
    <col min="7939" max="7941" width="15.15234375" style="51" bestFit="1" customWidth="1"/>
    <col min="7942" max="7942" width="4.3828125" style="51" customWidth="1"/>
    <col min="7943" max="7944" width="12.53515625" style="51"/>
    <col min="7945" max="7945" width="15.3828125" style="51" bestFit="1" customWidth="1"/>
    <col min="7946" max="7947" width="13.53515625" style="51" bestFit="1" customWidth="1"/>
    <col min="7948" max="8185" width="12.53515625" style="51"/>
    <col min="8186" max="8186" width="3.53515625" style="51" customWidth="1"/>
    <col min="8187" max="8187" width="46" style="51" customWidth="1"/>
    <col min="8188" max="8193" width="14.3828125" style="51" bestFit="1" customWidth="1"/>
    <col min="8194" max="8194" width="14.3828125" style="51" customWidth="1"/>
    <col min="8195" max="8197" width="15.15234375" style="51" bestFit="1" customWidth="1"/>
    <col min="8198" max="8198" width="4.3828125" style="51" customWidth="1"/>
    <col min="8199" max="8200" width="12.53515625" style="51"/>
    <col min="8201" max="8201" width="15.3828125" style="51" bestFit="1" customWidth="1"/>
    <col min="8202" max="8203" width="13.53515625" style="51" bestFit="1" customWidth="1"/>
    <col min="8204" max="8441" width="12.53515625" style="51"/>
    <col min="8442" max="8442" width="3.53515625" style="51" customWidth="1"/>
    <col min="8443" max="8443" width="46" style="51" customWidth="1"/>
    <col min="8444" max="8449" width="14.3828125" style="51" bestFit="1" customWidth="1"/>
    <col min="8450" max="8450" width="14.3828125" style="51" customWidth="1"/>
    <col min="8451" max="8453" width="15.15234375" style="51" bestFit="1" customWidth="1"/>
    <col min="8454" max="8454" width="4.3828125" style="51" customWidth="1"/>
    <col min="8455" max="8456" width="12.53515625" style="51"/>
    <col min="8457" max="8457" width="15.3828125" style="51" bestFit="1" customWidth="1"/>
    <col min="8458" max="8459" width="13.53515625" style="51" bestFit="1" customWidth="1"/>
    <col min="8460" max="8697" width="12.53515625" style="51"/>
    <col min="8698" max="8698" width="3.53515625" style="51" customWidth="1"/>
    <col min="8699" max="8699" width="46" style="51" customWidth="1"/>
    <col min="8700" max="8705" width="14.3828125" style="51" bestFit="1" customWidth="1"/>
    <col min="8706" max="8706" width="14.3828125" style="51" customWidth="1"/>
    <col min="8707" max="8709" width="15.15234375" style="51" bestFit="1" customWidth="1"/>
    <col min="8710" max="8710" width="4.3828125" style="51" customWidth="1"/>
    <col min="8711" max="8712" width="12.53515625" style="51"/>
    <col min="8713" max="8713" width="15.3828125" style="51" bestFit="1" customWidth="1"/>
    <col min="8714" max="8715" width="13.53515625" style="51" bestFit="1" customWidth="1"/>
    <col min="8716" max="8953" width="12.53515625" style="51"/>
    <col min="8954" max="8954" width="3.53515625" style="51" customWidth="1"/>
    <col min="8955" max="8955" width="46" style="51" customWidth="1"/>
    <col min="8956" max="8961" width="14.3828125" style="51" bestFit="1" customWidth="1"/>
    <col min="8962" max="8962" width="14.3828125" style="51" customWidth="1"/>
    <col min="8963" max="8965" width="15.15234375" style="51" bestFit="1" customWidth="1"/>
    <col min="8966" max="8966" width="4.3828125" style="51" customWidth="1"/>
    <col min="8967" max="8968" width="12.53515625" style="51"/>
    <col min="8969" max="8969" width="15.3828125" style="51" bestFit="1" customWidth="1"/>
    <col min="8970" max="8971" width="13.53515625" style="51" bestFit="1" customWidth="1"/>
    <col min="8972" max="9209" width="12.53515625" style="51"/>
    <col min="9210" max="9210" width="3.53515625" style="51" customWidth="1"/>
    <col min="9211" max="9211" width="46" style="51" customWidth="1"/>
    <col min="9212" max="9217" width="14.3828125" style="51" bestFit="1" customWidth="1"/>
    <col min="9218" max="9218" width="14.3828125" style="51" customWidth="1"/>
    <col min="9219" max="9221" width="15.15234375" style="51" bestFit="1" customWidth="1"/>
    <col min="9222" max="9222" width="4.3828125" style="51" customWidth="1"/>
    <col min="9223" max="9224" width="12.53515625" style="51"/>
    <col min="9225" max="9225" width="15.3828125" style="51" bestFit="1" customWidth="1"/>
    <col min="9226" max="9227" width="13.53515625" style="51" bestFit="1" customWidth="1"/>
    <col min="9228" max="9465" width="12.53515625" style="51"/>
    <col min="9466" max="9466" width="3.53515625" style="51" customWidth="1"/>
    <col min="9467" max="9467" width="46" style="51" customWidth="1"/>
    <col min="9468" max="9473" width="14.3828125" style="51" bestFit="1" customWidth="1"/>
    <col min="9474" max="9474" width="14.3828125" style="51" customWidth="1"/>
    <col min="9475" max="9477" width="15.15234375" style="51" bestFit="1" customWidth="1"/>
    <col min="9478" max="9478" width="4.3828125" style="51" customWidth="1"/>
    <col min="9479" max="9480" width="12.53515625" style="51"/>
    <col min="9481" max="9481" width="15.3828125" style="51" bestFit="1" customWidth="1"/>
    <col min="9482" max="9483" width="13.53515625" style="51" bestFit="1" customWidth="1"/>
    <col min="9484" max="9721" width="12.53515625" style="51"/>
    <col min="9722" max="9722" width="3.53515625" style="51" customWidth="1"/>
    <col min="9723" max="9723" width="46" style="51" customWidth="1"/>
    <col min="9724" max="9729" width="14.3828125" style="51" bestFit="1" customWidth="1"/>
    <col min="9730" max="9730" width="14.3828125" style="51" customWidth="1"/>
    <col min="9731" max="9733" width="15.15234375" style="51" bestFit="1" customWidth="1"/>
    <col min="9734" max="9734" width="4.3828125" style="51" customWidth="1"/>
    <col min="9735" max="9736" width="12.53515625" style="51"/>
    <col min="9737" max="9737" width="15.3828125" style="51" bestFit="1" customWidth="1"/>
    <col min="9738" max="9739" width="13.53515625" style="51" bestFit="1" customWidth="1"/>
    <col min="9740" max="9977" width="12.53515625" style="51"/>
    <col min="9978" max="9978" width="3.53515625" style="51" customWidth="1"/>
    <col min="9979" max="9979" width="46" style="51" customWidth="1"/>
    <col min="9980" max="9985" width="14.3828125" style="51" bestFit="1" customWidth="1"/>
    <col min="9986" max="9986" width="14.3828125" style="51" customWidth="1"/>
    <col min="9987" max="9989" width="15.15234375" style="51" bestFit="1" customWidth="1"/>
    <col min="9990" max="9990" width="4.3828125" style="51" customWidth="1"/>
    <col min="9991" max="9992" width="12.53515625" style="51"/>
    <col min="9993" max="9993" width="15.3828125" style="51" bestFit="1" customWidth="1"/>
    <col min="9994" max="9995" width="13.53515625" style="51" bestFit="1" customWidth="1"/>
    <col min="9996" max="10233" width="12.53515625" style="51"/>
    <col min="10234" max="10234" width="3.53515625" style="51" customWidth="1"/>
    <col min="10235" max="10235" width="46" style="51" customWidth="1"/>
    <col min="10236" max="10241" width="14.3828125" style="51" bestFit="1" customWidth="1"/>
    <col min="10242" max="10242" width="14.3828125" style="51" customWidth="1"/>
    <col min="10243" max="10245" width="15.15234375" style="51" bestFit="1" customWidth="1"/>
    <col min="10246" max="10246" width="4.3828125" style="51" customWidth="1"/>
    <col min="10247" max="10248" width="12.53515625" style="51"/>
    <col min="10249" max="10249" width="15.3828125" style="51" bestFit="1" customWidth="1"/>
    <col min="10250" max="10251" width="13.53515625" style="51" bestFit="1" customWidth="1"/>
    <col min="10252" max="10489" width="12.53515625" style="51"/>
    <col min="10490" max="10490" width="3.53515625" style="51" customWidth="1"/>
    <col min="10491" max="10491" width="46" style="51" customWidth="1"/>
    <col min="10492" max="10497" width="14.3828125" style="51" bestFit="1" customWidth="1"/>
    <col min="10498" max="10498" width="14.3828125" style="51" customWidth="1"/>
    <col min="10499" max="10501" width="15.15234375" style="51" bestFit="1" customWidth="1"/>
    <col min="10502" max="10502" width="4.3828125" style="51" customWidth="1"/>
    <col min="10503" max="10504" width="12.53515625" style="51"/>
    <col min="10505" max="10505" width="15.3828125" style="51" bestFit="1" customWidth="1"/>
    <col min="10506" max="10507" width="13.53515625" style="51" bestFit="1" customWidth="1"/>
    <col min="10508" max="10745" width="12.53515625" style="51"/>
    <col min="10746" max="10746" width="3.53515625" style="51" customWidth="1"/>
    <col min="10747" max="10747" width="46" style="51" customWidth="1"/>
    <col min="10748" max="10753" width="14.3828125" style="51" bestFit="1" customWidth="1"/>
    <col min="10754" max="10754" width="14.3828125" style="51" customWidth="1"/>
    <col min="10755" max="10757" width="15.15234375" style="51" bestFit="1" customWidth="1"/>
    <col min="10758" max="10758" width="4.3828125" style="51" customWidth="1"/>
    <col min="10759" max="10760" width="12.53515625" style="51"/>
    <col min="10761" max="10761" width="15.3828125" style="51" bestFit="1" customWidth="1"/>
    <col min="10762" max="10763" width="13.53515625" style="51" bestFit="1" customWidth="1"/>
    <col min="10764" max="11001" width="12.53515625" style="51"/>
    <col min="11002" max="11002" width="3.53515625" style="51" customWidth="1"/>
    <col min="11003" max="11003" width="46" style="51" customWidth="1"/>
    <col min="11004" max="11009" width="14.3828125" style="51" bestFit="1" customWidth="1"/>
    <col min="11010" max="11010" width="14.3828125" style="51" customWidth="1"/>
    <col min="11011" max="11013" width="15.15234375" style="51" bestFit="1" customWidth="1"/>
    <col min="11014" max="11014" width="4.3828125" style="51" customWidth="1"/>
    <col min="11015" max="11016" width="12.53515625" style="51"/>
    <col min="11017" max="11017" width="15.3828125" style="51" bestFit="1" customWidth="1"/>
    <col min="11018" max="11019" width="13.53515625" style="51" bestFit="1" customWidth="1"/>
    <col min="11020" max="11257" width="12.53515625" style="51"/>
    <col min="11258" max="11258" width="3.53515625" style="51" customWidth="1"/>
    <col min="11259" max="11259" width="46" style="51" customWidth="1"/>
    <col min="11260" max="11265" width="14.3828125" style="51" bestFit="1" customWidth="1"/>
    <col min="11266" max="11266" width="14.3828125" style="51" customWidth="1"/>
    <col min="11267" max="11269" width="15.15234375" style="51" bestFit="1" customWidth="1"/>
    <col min="11270" max="11270" width="4.3828125" style="51" customWidth="1"/>
    <col min="11271" max="11272" width="12.53515625" style="51"/>
    <col min="11273" max="11273" width="15.3828125" style="51" bestFit="1" customWidth="1"/>
    <col min="11274" max="11275" width="13.53515625" style="51" bestFit="1" customWidth="1"/>
    <col min="11276" max="11513" width="12.53515625" style="51"/>
    <col min="11514" max="11514" width="3.53515625" style="51" customWidth="1"/>
    <col min="11515" max="11515" width="46" style="51" customWidth="1"/>
    <col min="11516" max="11521" width="14.3828125" style="51" bestFit="1" customWidth="1"/>
    <col min="11522" max="11522" width="14.3828125" style="51" customWidth="1"/>
    <col min="11523" max="11525" width="15.15234375" style="51" bestFit="1" customWidth="1"/>
    <col min="11526" max="11526" width="4.3828125" style="51" customWidth="1"/>
    <col min="11527" max="11528" width="12.53515625" style="51"/>
    <col min="11529" max="11529" width="15.3828125" style="51" bestFit="1" customWidth="1"/>
    <col min="11530" max="11531" width="13.53515625" style="51" bestFit="1" customWidth="1"/>
    <col min="11532" max="11769" width="12.53515625" style="51"/>
    <col min="11770" max="11770" width="3.53515625" style="51" customWidth="1"/>
    <col min="11771" max="11771" width="46" style="51" customWidth="1"/>
    <col min="11772" max="11777" width="14.3828125" style="51" bestFit="1" customWidth="1"/>
    <col min="11778" max="11778" width="14.3828125" style="51" customWidth="1"/>
    <col min="11779" max="11781" width="15.15234375" style="51" bestFit="1" customWidth="1"/>
    <col min="11782" max="11782" width="4.3828125" style="51" customWidth="1"/>
    <col min="11783" max="11784" width="12.53515625" style="51"/>
    <col min="11785" max="11785" width="15.3828125" style="51" bestFit="1" customWidth="1"/>
    <col min="11786" max="11787" width="13.53515625" style="51" bestFit="1" customWidth="1"/>
    <col min="11788" max="12025" width="12.53515625" style="51"/>
    <col min="12026" max="12026" width="3.53515625" style="51" customWidth="1"/>
    <col min="12027" max="12027" width="46" style="51" customWidth="1"/>
    <col min="12028" max="12033" width="14.3828125" style="51" bestFit="1" customWidth="1"/>
    <col min="12034" max="12034" width="14.3828125" style="51" customWidth="1"/>
    <col min="12035" max="12037" width="15.15234375" style="51" bestFit="1" customWidth="1"/>
    <col min="12038" max="12038" width="4.3828125" style="51" customWidth="1"/>
    <col min="12039" max="12040" width="12.53515625" style="51"/>
    <col min="12041" max="12041" width="15.3828125" style="51" bestFit="1" customWidth="1"/>
    <col min="12042" max="12043" width="13.53515625" style="51" bestFit="1" customWidth="1"/>
    <col min="12044" max="12281" width="12.53515625" style="51"/>
    <col min="12282" max="12282" width="3.53515625" style="51" customWidth="1"/>
    <col min="12283" max="12283" width="46" style="51" customWidth="1"/>
    <col min="12284" max="12289" width="14.3828125" style="51" bestFit="1" customWidth="1"/>
    <col min="12290" max="12290" width="14.3828125" style="51" customWidth="1"/>
    <col min="12291" max="12293" width="15.15234375" style="51" bestFit="1" customWidth="1"/>
    <col min="12294" max="12294" width="4.3828125" style="51" customWidth="1"/>
    <col min="12295" max="12296" width="12.53515625" style="51"/>
    <col min="12297" max="12297" width="15.3828125" style="51" bestFit="1" customWidth="1"/>
    <col min="12298" max="12299" width="13.53515625" style="51" bestFit="1" customWidth="1"/>
    <col min="12300" max="12537" width="12.53515625" style="51"/>
    <col min="12538" max="12538" width="3.53515625" style="51" customWidth="1"/>
    <col min="12539" max="12539" width="46" style="51" customWidth="1"/>
    <col min="12540" max="12545" width="14.3828125" style="51" bestFit="1" customWidth="1"/>
    <col min="12546" max="12546" width="14.3828125" style="51" customWidth="1"/>
    <col min="12547" max="12549" width="15.15234375" style="51" bestFit="1" customWidth="1"/>
    <col min="12550" max="12550" width="4.3828125" style="51" customWidth="1"/>
    <col min="12551" max="12552" width="12.53515625" style="51"/>
    <col min="12553" max="12553" width="15.3828125" style="51" bestFit="1" customWidth="1"/>
    <col min="12554" max="12555" width="13.53515625" style="51" bestFit="1" customWidth="1"/>
    <col min="12556" max="12793" width="12.53515625" style="51"/>
    <col min="12794" max="12794" width="3.53515625" style="51" customWidth="1"/>
    <col min="12795" max="12795" width="46" style="51" customWidth="1"/>
    <col min="12796" max="12801" width="14.3828125" style="51" bestFit="1" customWidth="1"/>
    <col min="12802" max="12802" width="14.3828125" style="51" customWidth="1"/>
    <col min="12803" max="12805" width="15.15234375" style="51" bestFit="1" customWidth="1"/>
    <col min="12806" max="12806" width="4.3828125" style="51" customWidth="1"/>
    <col min="12807" max="12808" width="12.53515625" style="51"/>
    <col min="12809" max="12809" width="15.3828125" style="51" bestFit="1" customWidth="1"/>
    <col min="12810" max="12811" width="13.53515625" style="51" bestFit="1" customWidth="1"/>
    <col min="12812" max="13049" width="12.53515625" style="51"/>
    <col min="13050" max="13050" width="3.53515625" style="51" customWidth="1"/>
    <col min="13051" max="13051" width="46" style="51" customWidth="1"/>
    <col min="13052" max="13057" width="14.3828125" style="51" bestFit="1" customWidth="1"/>
    <col min="13058" max="13058" width="14.3828125" style="51" customWidth="1"/>
    <col min="13059" max="13061" width="15.15234375" style="51" bestFit="1" customWidth="1"/>
    <col min="13062" max="13062" width="4.3828125" style="51" customWidth="1"/>
    <col min="13063" max="13064" width="12.53515625" style="51"/>
    <col min="13065" max="13065" width="15.3828125" style="51" bestFit="1" customWidth="1"/>
    <col min="13066" max="13067" width="13.53515625" style="51" bestFit="1" customWidth="1"/>
    <col min="13068" max="13305" width="12.53515625" style="51"/>
    <col min="13306" max="13306" width="3.53515625" style="51" customWidth="1"/>
    <col min="13307" max="13307" width="46" style="51" customWidth="1"/>
    <col min="13308" max="13313" width="14.3828125" style="51" bestFit="1" customWidth="1"/>
    <col min="13314" max="13314" width="14.3828125" style="51" customWidth="1"/>
    <col min="13315" max="13317" width="15.15234375" style="51" bestFit="1" customWidth="1"/>
    <col min="13318" max="13318" width="4.3828125" style="51" customWidth="1"/>
    <col min="13319" max="13320" width="12.53515625" style="51"/>
    <col min="13321" max="13321" width="15.3828125" style="51" bestFit="1" customWidth="1"/>
    <col min="13322" max="13323" width="13.53515625" style="51" bestFit="1" customWidth="1"/>
    <col min="13324" max="13561" width="12.53515625" style="51"/>
    <col min="13562" max="13562" width="3.53515625" style="51" customWidth="1"/>
    <col min="13563" max="13563" width="46" style="51" customWidth="1"/>
    <col min="13564" max="13569" width="14.3828125" style="51" bestFit="1" customWidth="1"/>
    <col min="13570" max="13570" width="14.3828125" style="51" customWidth="1"/>
    <col min="13571" max="13573" width="15.15234375" style="51" bestFit="1" customWidth="1"/>
    <col min="13574" max="13574" width="4.3828125" style="51" customWidth="1"/>
    <col min="13575" max="13576" width="12.53515625" style="51"/>
    <col min="13577" max="13577" width="15.3828125" style="51" bestFit="1" customWidth="1"/>
    <col min="13578" max="13579" width="13.53515625" style="51" bestFit="1" customWidth="1"/>
    <col min="13580" max="13817" width="12.53515625" style="51"/>
    <col min="13818" max="13818" width="3.53515625" style="51" customWidth="1"/>
    <col min="13819" max="13819" width="46" style="51" customWidth="1"/>
    <col min="13820" max="13825" width="14.3828125" style="51" bestFit="1" customWidth="1"/>
    <col min="13826" max="13826" width="14.3828125" style="51" customWidth="1"/>
    <col min="13827" max="13829" width="15.15234375" style="51" bestFit="1" customWidth="1"/>
    <col min="13830" max="13830" width="4.3828125" style="51" customWidth="1"/>
    <col min="13831" max="13832" width="12.53515625" style="51"/>
    <col min="13833" max="13833" width="15.3828125" style="51" bestFit="1" customWidth="1"/>
    <col min="13834" max="13835" width="13.53515625" style="51" bestFit="1" customWidth="1"/>
    <col min="13836" max="14073" width="12.53515625" style="51"/>
    <col min="14074" max="14074" width="3.53515625" style="51" customWidth="1"/>
    <col min="14075" max="14075" width="46" style="51" customWidth="1"/>
    <col min="14076" max="14081" width="14.3828125" style="51" bestFit="1" customWidth="1"/>
    <col min="14082" max="14082" width="14.3828125" style="51" customWidth="1"/>
    <col min="14083" max="14085" width="15.15234375" style="51" bestFit="1" customWidth="1"/>
    <col min="14086" max="14086" width="4.3828125" style="51" customWidth="1"/>
    <col min="14087" max="14088" width="12.53515625" style="51"/>
    <col min="14089" max="14089" width="15.3828125" style="51" bestFit="1" customWidth="1"/>
    <col min="14090" max="14091" width="13.53515625" style="51" bestFit="1" customWidth="1"/>
    <col min="14092" max="14329" width="12.53515625" style="51"/>
    <col min="14330" max="14330" width="3.53515625" style="51" customWidth="1"/>
    <col min="14331" max="14331" width="46" style="51" customWidth="1"/>
    <col min="14332" max="14337" width="14.3828125" style="51" bestFit="1" customWidth="1"/>
    <col min="14338" max="14338" width="14.3828125" style="51" customWidth="1"/>
    <col min="14339" max="14341" width="15.15234375" style="51" bestFit="1" customWidth="1"/>
    <col min="14342" max="14342" width="4.3828125" style="51" customWidth="1"/>
    <col min="14343" max="14344" width="12.53515625" style="51"/>
    <col min="14345" max="14345" width="15.3828125" style="51" bestFit="1" customWidth="1"/>
    <col min="14346" max="14347" width="13.53515625" style="51" bestFit="1" customWidth="1"/>
    <col min="14348" max="14585" width="12.53515625" style="51"/>
    <col min="14586" max="14586" width="3.53515625" style="51" customWidth="1"/>
    <col min="14587" max="14587" width="46" style="51" customWidth="1"/>
    <col min="14588" max="14593" width="14.3828125" style="51" bestFit="1" customWidth="1"/>
    <col min="14594" max="14594" width="14.3828125" style="51" customWidth="1"/>
    <col min="14595" max="14597" width="15.15234375" style="51" bestFit="1" customWidth="1"/>
    <col min="14598" max="14598" width="4.3828125" style="51" customWidth="1"/>
    <col min="14599" max="14600" width="12.53515625" style="51"/>
    <col min="14601" max="14601" width="15.3828125" style="51" bestFit="1" customWidth="1"/>
    <col min="14602" max="14603" width="13.53515625" style="51" bestFit="1" customWidth="1"/>
    <col min="14604" max="14841" width="12.53515625" style="51"/>
    <col min="14842" max="14842" width="3.53515625" style="51" customWidth="1"/>
    <col min="14843" max="14843" width="46" style="51" customWidth="1"/>
    <col min="14844" max="14849" width="14.3828125" style="51" bestFit="1" customWidth="1"/>
    <col min="14850" max="14850" width="14.3828125" style="51" customWidth="1"/>
    <col min="14851" max="14853" width="15.15234375" style="51" bestFit="1" customWidth="1"/>
    <col min="14854" max="14854" width="4.3828125" style="51" customWidth="1"/>
    <col min="14855" max="14856" width="12.53515625" style="51"/>
    <col min="14857" max="14857" width="15.3828125" style="51" bestFit="1" customWidth="1"/>
    <col min="14858" max="14859" width="13.53515625" style="51" bestFit="1" customWidth="1"/>
    <col min="14860" max="15097" width="12.53515625" style="51"/>
    <col min="15098" max="15098" width="3.53515625" style="51" customWidth="1"/>
    <col min="15099" max="15099" width="46" style="51" customWidth="1"/>
    <col min="15100" max="15105" width="14.3828125" style="51" bestFit="1" customWidth="1"/>
    <col min="15106" max="15106" width="14.3828125" style="51" customWidth="1"/>
    <col min="15107" max="15109" width="15.15234375" style="51" bestFit="1" customWidth="1"/>
    <col min="15110" max="15110" width="4.3828125" style="51" customWidth="1"/>
    <col min="15111" max="15112" width="12.53515625" style="51"/>
    <col min="15113" max="15113" width="15.3828125" style="51" bestFit="1" customWidth="1"/>
    <col min="15114" max="15115" width="13.53515625" style="51" bestFit="1" customWidth="1"/>
    <col min="15116" max="15353" width="12.53515625" style="51"/>
    <col min="15354" max="15354" width="3.53515625" style="51" customWidth="1"/>
    <col min="15355" max="15355" width="46" style="51" customWidth="1"/>
    <col min="15356" max="15361" width="14.3828125" style="51" bestFit="1" customWidth="1"/>
    <col min="15362" max="15362" width="14.3828125" style="51" customWidth="1"/>
    <col min="15363" max="15365" width="15.15234375" style="51" bestFit="1" customWidth="1"/>
    <col min="15366" max="15366" width="4.3828125" style="51" customWidth="1"/>
    <col min="15367" max="15368" width="12.53515625" style="51"/>
    <col min="15369" max="15369" width="15.3828125" style="51" bestFit="1" customWidth="1"/>
    <col min="15370" max="15371" width="13.53515625" style="51" bestFit="1" customWidth="1"/>
    <col min="15372" max="15609" width="12.53515625" style="51"/>
    <col min="15610" max="15610" width="3.53515625" style="51" customWidth="1"/>
    <col min="15611" max="15611" width="46" style="51" customWidth="1"/>
    <col min="15612" max="15617" width="14.3828125" style="51" bestFit="1" customWidth="1"/>
    <col min="15618" max="15618" width="14.3828125" style="51" customWidth="1"/>
    <col min="15619" max="15621" width="15.15234375" style="51" bestFit="1" customWidth="1"/>
    <col min="15622" max="15622" width="4.3828125" style="51" customWidth="1"/>
    <col min="15623" max="15624" width="12.53515625" style="51"/>
    <col min="15625" max="15625" width="15.3828125" style="51" bestFit="1" customWidth="1"/>
    <col min="15626" max="15627" width="13.53515625" style="51" bestFit="1" customWidth="1"/>
    <col min="15628" max="15865" width="12.53515625" style="51"/>
    <col min="15866" max="15866" width="3.53515625" style="51" customWidth="1"/>
    <col min="15867" max="15867" width="46" style="51" customWidth="1"/>
    <col min="15868" max="15873" width="14.3828125" style="51" bestFit="1" customWidth="1"/>
    <col min="15874" max="15874" width="14.3828125" style="51" customWidth="1"/>
    <col min="15875" max="15877" width="15.15234375" style="51" bestFit="1" customWidth="1"/>
    <col min="15878" max="15878" width="4.3828125" style="51" customWidth="1"/>
    <col min="15879" max="15880" width="12.53515625" style="51"/>
    <col min="15881" max="15881" width="15.3828125" style="51" bestFit="1" customWidth="1"/>
    <col min="15882" max="15883" width="13.53515625" style="51" bestFit="1" customWidth="1"/>
    <col min="15884" max="16121" width="12.53515625" style="51"/>
    <col min="16122" max="16122" width="3.53515625" style="51" customWidth="1"/>
    <col min="16123" max="16123" width="46" style="51" customWidth="1"/>
    <col min="16124" max="16129" width="14.3828125" style="51" bestFit="1" customWidth="1"/>
    <col min="16130" max="16130" width="14.3828125" style="51" customWidth="1"/>
    <col min="16131" max="16133" width="15.15234375" style="51" bestFit="1" customWidth="1"/>
    <col min="16134" max="16134" width="4.3828125" style="51" customWidth="1"/>
    <col min="16135" max="16136" width="12.53515625" style="51"/>
    <col min="16137" max="16137" width="15.3828125" style="51" bestFit="1" customWidth="1"/>
    <col min="16138" max="16139" width="13.53515625" style="51" bestFit="1" customWidth="1"/>
    <col min="16140" max="16384" width="12.53515625" style="51"/>
  </cols>
  <sheetData>
    <row r="1" spans="1:237" ht="14.25" customHeight="1" x14ac:dyDescent="0.4">
      <c r="A1" s="262" t="s">
        <v>422</v>
      </c>
      <c r="B1" s="263"/>
      <c r="C1" s="263"/>
      <c r="D1" s="263"/>
      <c r="E1" s="263"/>
      <c r="F1" s="263"/>
      <c r="G1" s="263"/>
      <c r="H1" s="263"/>
      <c r="I1" s="263"/>
      <c r="J1" s="263"/>
      <c r="K1" s="263"/>
      <c r="L1" s="264"/>
    </row>
    <row r="2" spans="1:237" x14ac:dyDescent="0.4">
      <c r="A2" s="265" t="s">
        <v>86</v>
      </c>
      <c r="B2" s="265"/>
      <c r="C2" s="265"/>
      <c r="D2" s="265"/>
      <c r="E2" s="265"/>
      <c r="F2" s="265"/>
      <c r="G2" s="265"/>
      <c r="H2" s="265"/>
      <c r="I2" s="265"/>
      <c r="J2" s="265"/>
      <c r="K2" s="265"/>
      <c r="L2" s="265"/>
    </row>
    <row r="3" spans="1:237" x14ac:dyDescent="0.4">
      <c r="A3" s="265"/>
      <c r="B3" s="265"/>
      <c r="C3" s="265"/>
      <c r="D3" s="265"/>
      <c r="E3" s="265"/>
      <c r="F3" s="265"/>
      <c r="G3" s="265"/>
      <c r="H3" s="265"/>
      <c r="I3" s="265"/>
      <c r="J3" s="265"/>
      <c r="K3" s="265"/>
      <c r="L3" s="7"/>
    </row>
    <row r="4" spans="1:237" x14ac:dyDescent="0.4">
      <c r="A4" s="1"/>
      <c r="B4" s="2"/>
      <c r="C4" s="266" t="s">
        <v>87</v>
      </c>
      <c r="D4" s="267"/>
      <c r="E4" s="267"/>
      <c r="F4" s="267"/>
      <c r="G4" s="267"/>
      <c r="H4" s="267"/>
      <c r="I4" s="267"/>
      <c r="J4" s="267"/>
      <c r="K4" s="268" t="s">
        <v>88</v>
      </c>
      <c r="L4" s="269"/>
    </row>
    <row r="5" spans="1:237" x14ac:dyDescent="0.4">
      <c r="A5" s="3"/>
      <c r="B5" s="4"/>
      <c r="C5" s="83">
        <v>2018</v>
      </c>
      <c r="D5" s="83">
        <v>2019</v>
      </c>
      <c r="E5" s="83">
        <v>2020</v>
      </c>
      <c r="F5" s="83">
        <v>2021</v>
      </c>
      <c r="G5" s="83">
        <v>2022</v>
      </c>
      <c r="H5" s="83">
        <v>2023</v>
      </c>
      <c r="I5" s="83">
        <v>2024</v>
      </c>
      <c r="J5" s="5">
        <v>2025</v>
      </c>
      <c r="K5" s="5">
        <v>2026</v>
      </c>
      <c r="L5" s="5">
        <v>2027</v>
      </c>
      <c r="IC5" s="51"/>
    </row>
    <row r="6" spans="1:237" ht="15" customHeight="1" x14ac:dyDescent="0.4">
      <c r="A6" s="67" t="s">
        <v>421</v>
      </c>
      <c r="B6" s="67"/>
      <c r="C6" s="82"/>
      <c r="D6" s="82"/>
      <c r="E6" s="82"/>
      <c r="F6" s="82"/>
      <c r="G6" s="82"/>
      <c r="H6" s="82"/>
      <c r="I6" s="82"/>
      <c r="J6" s="81"/>
      <c r="K6" s="81"/>
      <c r="L6" s="73"/>
      <c r="IC6" s="51"/>
    </row>
    <row r="7" spans="1:237" ht="15" customHeight="1" x14ac:dyDescent="0.4">
      <c r="A7" s="67"/>
      <c r="B7" s="66" t="s">
        <v>95</v>
      </c>
      <c r="C7" s="71">
        <v>169.7</v>
      </c>
      <c r="D7" s="71">
        <v>173.6</v>
      </c>
      <c r="E7" s="71">
        <v>558.9</v>
      </c>
      <c r="F7" s="71">
        <v>235.7</v>
      </c>
      <c r="G7" s="71">
        <v>286.2</v>
      </c>
      <c r="H7" s="71">
        <v>180.9</v>
      </c>
      <c r="I7" s="71">
        <v>248.7</v>
      </c>
      <c r="J7" s="70">
        <v>297.60000000000002</v>
      </c>
      <c r="K7" s="70">
        <v>255.8</v>
      </c>
      <c r="L7" s="72">
        <v>312.60000000000002</v>
      </c>
      <c r="IC7" s="51"/>
    </row>
    <row r="8" spans="1:237" ht="15" customHeight="1" x14ac:dyDescent="0.4">
      <c r="A8" s="67"/>
      <c r="B8" s="66" t="s">
        <v>420</v>
      </c>
      <c r="C8" s="71">
        <v>151.9</v>
      </c>
      <c r="D8" s="71">
        <v>150.80000000000001</v>
      </c>
      <c r="E8" s="71">
        <v>418.4</v>
      </c>
      <c r="F8" s="71">
        <v>198.8</v>
      </c>
      <c r="G8" s="71">
        <v>268.7</v>
      </c>
      <c r="H8" s="71">
        <v>150.30000000000001</v>
      </c>
      <c r="I8" s="71">
        <v>173.5</v>
      </c>
      <c r="J8" s="70">
        <v>198.3</v>
      </c>
      <c r="K8" s="70">
        <v>203.4</v>
      </c>
      <c r="L8" s="72">
        <v>230.7</v>
      </c>
      <c r="IC8" s="51"/>
    </row>
    <row r="9" spans="1:237" ht="15" customHeight="1" x14ac:dyDescent="0.4">
      <c r="A9" s="67"/>
      <c r="B9" s="66" t="s">
        <v>419</v>
      </c>
      <c r="C9" s="71">
        <v>-2.4</v>
      </c>
      <c r="D9" s="71">
        <v>-1.2</v>
      </c>
      <c r="E9" s="71">
        <v>103.4</v>
      </c>
      <c r="F9" s="71">
        <v>83.3</v>
      </c>
      <c r="G9" s="71">
        <v>462.6</v>
      </c>
      <c r="H9" s="71">
        <v>-189</v>
      </c>
      <c r="I9" s="71">
        <v>49.3</v>
      </c>
      <c r="J9" s="70">
        <v>-94.9</v>
      </c>
      <c r="K9" s="70">
        <v>16.600000000000001</v>
      </c>
      <c r="L9" s="72">
        <v>27.1</v>
      </c>
      <c r="IC9" s="51"/>
    </row>
    <row r="10" spans="1:237" ht="15" customHeight="1" x14ac:dyDescent="0.4">
      <c r="A10" s="67"/>
      <c r="B10" s="66" t="s">
        <v>414</v>
      </c>
      <c r="C10" s="69">
        <v>-10.3</v>
      </c>
      <c r="D10" s="69">
        <v>29.9</v>
      </c>
      <c r="E10" s="69">
        <v>67.099999999999994</v>
      </c>
      <c r="F10" s="69">
        <v>21.7</v>
      </c>
      <c r="G10" s="69">
        <v>3.8</v>
      </c>
      <c r="H10" s="69">
        <v>26.4</v>
      </c>
      <c r="I10" s="69">
        <v>101.9</v>
      </c>
      <c r="J10" s="80">
        <v>23.2</v>
      </c>
      <c r="K10" s="80">
        <v>-43.1</v>
      </c>
      <c r="L10" s="79" t="s">
        <v>413</v>
      </c>
      <c r="IC10" s="51"/>
    </row>
    <row r="11" spans="1:237" ht="15" customHeight="1" x14ac:dyDescent="0.4">
      <c r="A11" s="67"/>
      <c r="B11" s="78" t="s">
        <v>412</v>
      </c>
      <c r="C11" s="77">
        <v>-12.8</v>
      </c>
      <c r="D11" s="77">
        <v>28.7</v>
      </c>
      <c r="E11" s="77">
        <v>170.5</v>
      </c>
      <c r="F11" s="77">
        <v>105</v>
      </c>
      <c r="G11" s="77">
        <v>466.4</v>
      </c>
      <c r="H11" s="77">
        <v>-162.6</v>
      </c>
      <c r="I11" s="77">
        <v>151.19999999999999</v>
      </c>
      <c r="J11" s="76">
        <v>-71.7</v>
      </c>
      <c r="K11" s="76">
        <v>-26.5</v>
      </c>
      <c r="L11" s="75">
        <v>27.1</v>
      </c>
      <c r="IC11" s="51"/>
    </row>
    <row r="12" spans="1:237" ht="15" customHeight="1" x14ac:dyDescent="0.4">
      <c r="A12" s="67"/>
      <c r="B12" s="67"/>
      <c r="C12" s="71"/>
      <c r="D12" s="71"/>
      <c r="E12" s="71"/>
      <c r="F12" s="71"/>
      <c r="G12" s="71"/>
      <c r="H12" s="71"/>
      <c r="I12" s="71"/>
      <c r="J12" s="74"/>
      <c r="K12" s="74"/>
      <c r="L12" s="73"/>
      <c r="IC12" s="51"/>
    </row>
    <row r="13" spans="1:237" ht="15" customHeight="1" x14ac:dyDescent="0.4">
      <c r="A13" s="67" t="s">
        <v>418</v>
      </c>
      <c r="B13" s="67"/>
      <c r="C13" s="71"/>
      <c r="D13" s="71"/>
      <c r="E13" s="71"/>
      <c r="F13" s="71"/>
      <c r="G13" s="71"/>
      <c r="H13" s="71"/>
      <c r="I13" s="71"/>
      <c r="J13" s="70"/>
      <c r="K13" s="70"/>
      <c r="L13" s="72"/>
      <c r="IC13" s="51"/>
    </row>
    <row r="14" spans="1:237" ht="15" customHeight="1" x14ac:dyDescent="0.4">
      <c r="A14" s="67"/>
      <c r="B14" s="66" t="s">
        <v>417</v>
      </c>
      <c r="C14" s="71">
        <v>461.7</v>
      </c>
      <c r="D14" s="71">
        <v>491.1</v>
      </c>
      <c r="E14" s="71">
        <v>1305.5</v>
      </c>
      <c r="F14" s="71">
        <v>1185.5999999999999</v>
      </c>
      <c r="G14" s="71">
        <v>618.9</v>
      </c>
      <c r="H14" s="71">
        <v>445.5</v>
      </c>
      <c r="I14" s="71">
        <v>475.4</v>
      </c>
      <c r="J14" s="70">
        <v>575.70000000000005</v>
      </c>
      <c r="K14" s="70">
        <v>655.20000000000005</v>
      </c>
      <c r="L14" s="72">
        <v>645.4</v>
      </c>
      <c r="IC14" s="51"/>
    </row>
    <row r="15" spans="1:237" ht="15" customHeight="1" x14ac:dyDescent="0.4">
      <c r="A15" s="67"/>
      <c r="B15" s="66" t="s">
        <v>416</v>
      </c>
      <c r="C15" s="71">
        <v>465.1</v>
      </c>
      <c r="D15" s="71">
        <v>482.7</v>
      </c>
      <c r="E15" s="71">
        <v>1287.9000000000001</v>
      </c>
      <c r="F15" s="71">
        <v>1176.9000000000001</v>
      </c>
      <c r="G15" s="71">
        <v>628.70000000000005</v>
      </c>
      <c r="H15" s="71">
        <v>444.3</v>
      </c>
      <c r="I15" s="71">
        <v>477.9</v>
      </c>
      <c r="J15" s="70">
        <v>567.5</v>
      </c>
      <c r="K15" s="70">
        <v>647</v>
      </c>
      <c r="L15" s="70">
        <v>643.70000000000005</v>
      </c>
      <c r="IC15" s="51"/>
    </row>
    <row r="16" spans="1:237" ht="15" customHeight="1" x14ac:dyDescent="0.4">
      <c r="A16" s="67"/>
      <c r="B16" s="66" t="s">
        <v>415</v>
      </c>
      <c r="C16" s="69">
        <v>-5.4</v>
      </c>
      <c r="D16" s="69">
        <v>-9.6</v>
      </c>
      <c r="E16" s="69">
        <v>531.1</v>
      </c>
      <c r="F16" s="69">
        <v>278.60000000000002</v>
      </c>
      <c r="G16" s="69">
        <v>2.1</v>
      </c>
      <c r="H16" s="69">
        <v>-4.4000000000000004</v>
      </c>
      <c r="I16" s="69">
        <v>-6.4</v>
      </c>
      <c r="J16" s="68">
        <v>-5.2</v>
      </c>
      <c r="K16" s="68">
        <v>-8.6</v>
      </c>
      <c r="L16" s="68">
        <v>-9.5</v>
      </c>
      <c r="IC16" s="51"/>
    </row>
    <row r="17" spans="1:237" ht="15" customHeight="1" x14ac:dyDescent="0.4">
      <c r="A17" s="67"/>
      <c r="B17" s="66" t="s">
        <v>414</v>
      </c>
      <c r="C17" s="65">
        <v>9.4</v>
      </c>
      <c r="D17" s="65">
        <v>-20.2</v>
      </c>
      <c r="E17" s="65">
        <v>-15.9</v>
      </c>
      <c r="F17" s="65">
        <v>-17.899999999999999</v>
      </c>
      <c r="G17" s="65">
        <v>-12.8</v>
      </c>
      <c r="H17" s="65">
        <v>-8.9</v>
      </c>
      <c r="I17" s="65">
        <v>-13.1</v>
      </c>
      <c r="J17" s="64">
        <v>-28.3</v>
      </c>
      <c r="K17" s="64">
        <v>5.2</v>
      </c>
      <c r="L17" s="64" t="s">
        <v>413</v>
      </c>
      <c r="IC17" s="51"/>
    </row>
    <row r="18" spans="1:237" ht="15" customHeight="1" thickBot="1" x14ac:dyDescent="0.45">
      <c r="A18" s="63"/>
      <c r="B18" s="62" t="s">
        <v>412</v>
      </c>
      <c r="C18" s="61">
        <v>4</v>
      </c>
      <c r="D18" s="61">
        <v>-29.8</v>
      </c>
      <c r="E18" s="61">
        <v>515.20000000000005</v>
      </c>
      <c r="F18" s="61">
        <v>260.7</v>
      </c>
      <c r="G18" s="61">
        <v>-10.7</v>
      </c>
      <c r="H18" s="61">
        <v>-13.3</v>
      </c>
      <c r="I18" s="61">
        <v>-19.600000000000001</v>
      </c>
      <c r="J18" s="60">
        <v>-33.5</v>
      </c>
      <c r="K18" s="60">
        <v>-3.4</v>
      </c>
      <c r="L18" s="60">
        <v>-9.5</v>
      </c>
      <c r="IC18" s="51"/>
    </row>
    <row r="19" spans="1:237" x14ac:dyDescent="0.4">
      <c r="A19" s="270" t="s">
        <v>411</v>
      </c>
      <c r="B19" s="270"/>
      <c r="C19" s="270"/>
      <c r="D19" s="270"/>
      <c r="E19" s="270"/>
      <c r="F19" s="270"/>
      <c r="G19" s="270"/>
      <c r="H19" s="270"/>
      <c r="I19" s="270"/>
      <c r="J19" s="270"/>
      <c r="K19" s="270"/>
      <c r="L19" s="270"/>
    </row>
    <row r="20" spans="1:237" ht="14.25" customHeight="1" x14ac:dyDescent="0.4">
      <c r="A20" s="259" t="s">
        <v>410</v>
      </c>
      <c r="B20" s="259"/>
      <c r="C20" s="259"/>
      <c r="D20" s="259"/>
      <c r="E20" s="259"/>
      <c r="F20" s="259"/>
      <c r="G20" s="259"/>
      <c r="H20" s="259"/>
      <c r="I20" s="259"/>
      <c r="J20" s="259"/>
      <c r="K20" s="259"/>
      <c r="L20" s="259"/>
    </row>
    <row r="21" spans="1:237" ht="27" customHeight="1" x14ac:dyDescent="0.4">
      <c r="A21" s="260" t="s">
        <v>503</v>
      </c>
      <c r="B21" s="260"/>
      <c r="C21" s="260"/>
      <c r="D21" s="260"/>
      <c r="E21" s="260"/>
      <c r="F21" s="260"/>
      <c r="G21" s="260"/>
      <c r="H21" s="260"/>
      <c r="I21" s="260"/>
      <c r="J21" s="260"/>
      <c r="K21" s="260"/>
      <c r="L21" s="260"/>
    </row>
    <row r="22" spans="1:237" ht="14.15" x14ac:dyDescent="0.4">
      <c r="A22" s="58" t="s">
        <v>409</v>
      </c>
      <c r="B22" s="58"/>
      <c r="C22" s="58"/>
      <c r="D22" s="58"/>
      <c r="E22" s="58"/>
      <c r="F22" s="58"/>
      <c r="G22" s="58"/>
      <c r="H22" s="58"/>
      <c r="I22" s="58"/>
      <c r="J22" s="58"/>
      <c r="K22" s="58"/>
      <c r="L22" s="58"/>
    </row>
    <row r="23" spans="1:237" ht="14.15" x14ac:dyDescent="0.4">
      <c r="A23" s="59" t="s">
        <v>408</v>
      </c>
      <c r="B23" s="58"/>
      <c r="C23" s="58"/>
      <c r="D23" s="58"/>
      <c r="E23" s="58"/>
      <c r="F23" s="58"/>
      <c r="G23" s="58"/>
      <c r="H23" s="58"/>
      <c r="I23" s="58"/>
      <c r="J23" s="58"/>
      <c r="K23" s="58"/>
      <c r="L23" s="58"/>
    </row>
    <row r="24" spans="1:237" ht="14.15" x14ac:dyDescent="0.4">
      <c r="A24" s="261" t="s">
        <v>407</v>
      </c>
      <c r="B24" s="261"/>
      <c r="C24" s="261"/>
      <c r="D24" s="261"/>
      <c r="E24" s="261"/>
      <c r="F24" s="261"/>
      <c r="G24" s="261"/>
      <c r="H24" s="261"/>
      <c r="I24" s="261"/>
      <c r="J24" s="261"/>
      <c r="K24" s="261"/>
      <c r="L24" s="261"/>
    </row>
    <row r="25" spans="1:237" x14ac:dyDescent="0.4">
      <c r="C25" s="57"/>
      <c r="D25" s="57"/>
      <c r="G25" s="51"/>
      <c r="H25" s="51"/>
      <c r="I25" s="51"/>
      <c r="J25" s="51"/>
      <c r="K25" s="51"/>
      <c r="L25" s="51"/>
    </row>
    <row r="26" spans="1:237" x14ac:dyDescent="0.4">
      <c r="G26" s="53"/>
      <c r="H26" s="53"/>
      <c r="I26" s="53"/>
      <c r="J26" s="53"/>
      <c r="K26" s="53"/>
      <c r="L26" s="53"/>
    </row>
    <row r="27" spans="1:237" x14ac:dyDescent="0.4">
      <c r="G27" s="53"/>
      <c r="H27" s="53"/>
      <c r="I27" s="53"/>
      <c r="J27" s="53"/>
      <c r="K27" s="53"/>
      <c r="L27" s="53"/>
    </row>
    <row r="28" spans="1:237" x14ac:dyDescent="0.4">
      <c r="G28" s="53"/>
      <c r="H28" s="53"/>
      <c r="I28" s="53"/>
      <c r="J28" s="53"/>
      <c r="K28" s="53"/>
      <c r="L28" s="53"/>
    </row>
    <row r="29" spans="1:237" x14ac:dyDescent="0.4">
      <c r="C29" s="56"/>
      <c r="D29" s="56"/>
      <c r="G29" s="53"/>
      <c r="H29" s="53"/>
      <c r="I29" s="53"/>
      <c r="J29" s="53"/>
      <c r="K29" s="53"/>
      <c r="L29" s="53"/>
    </row>
    <row r="30" spans="1:237" x14ac:dyDescent="0.4">
      <c r="C30" s="55"/>
      <c r="D30" s="55"/>
      <c r="G30" s="53"/>
      <c r="H30" s="53"/>
      <c r="I30" s="53"/>
      <c r="J30" s="53"/>
      <c r="K30" s="53"/>
      <c r="L30" s="53"/>
    </row>
    <row r="31" spans="1:237" x14ac:dyDescent="0.4">
      <c r="C31" s="55"/>
      <c r="D31" s="55"/>
      <c r="G31" s="53"/>
      <c r="H31" s="53"/>
      <c r="I31" s="53"/>
      <c r="J31" s="53"/>
      <c r="K31" s="53"/>
      <c r="L31" s="53"/>
    </row>
    <row r="32" spans="1:237" x14ac:dyDescent="0.4">
      <c r="C32" s="55"/>
      <c r="D32" s="55"/>
      <c r="G32" s="53"/>
      <c r="H32" s="53"/>
      <c r="I32" s="53"/>
      <c r="J32" s="53"/>
      <c r="K32" s="53"/>
      <c r="L32" s="53"/>
    </row>
    <row r="33" spans="3:12" x14ac:dyDescent="0.4">
      <c r="C33" s="55"/>
      <c r="D33" s="55"/>
      <c r="G33" s="53"/>
      <c r="H33" s="53"/>
      <c r="I33" s="53"/>
      <c r="J33" s="53"/>
      <c r="K33" s="53"/>
      <c r="L33" s="53"/>
    </row>
    <row r="34" spans="3:12" x14ac:dyDescent="0.4">
      <c r="G34" s="53"/>
      <c r="H34" s="53"/>
      <c r="I34" s="53"/>
      <c r="J34" s="53"/>
      <c r="K34" s="53"/>
      <c r="L34" s="53"/>
    </row>
    <row r="35" spans="3:12" x14ac:dyDescent="0.4">
      <c r="G35" s="53"/>
      <c r="H35" s="53"/>
      <c r="I35" s="53"/>
      <c r="J35" s="53"/>
      <c r="K35" s="53"/>
      <c r="L35" s="53"/>
    </row>
    <row r="36" spans="3:12" x14ac:dyDescent="0.4">
      <c r="G36" s="53"/>
      <c r="H36" s="53"/>
      <c r="I36" s="53"/>
      <c r="J36" s="53"/>
      <c r="K36" s="53"/>
      <c r="L36" s="53"/>
    </row>
    <row r="37" spans="3:12" x14ac:dyDescent="0.4">
      <c r="G37" s="53"/>
      <c r="H37" s="53"/>
      <c r="I37" s="53"/>
      <c r="J37" s="53"/>
      <c r="K37" s="53"/>
      <c r="L37" s="53"/>
    </row>
    <row r="38" spans="3:12" x14ac:dyDescent="0.4">
      <c r="G38" s="53"/>
      <c r="H38" s="53"/>
      <c r="I38" s="53"/>
      <c r="J38" s="53"/>
      <c r="K38" s="53"/>
      <c r="L38" s="53"/>
    </row>
    <row r="39" spans="3:12" x14ac:dyDescent="0.4">
      <c r="G39" s="53"/>
      <c r="H39" s="53"/>
      <c r="I39" s="53"/>
      <c r="J39" s="53"/>
      <c r="K39" s="53"/>
      <c r="L39" s="53"/>
    </row>
    <row r="40" spans="3:12" x14ac:dyDescent="0.4">
      <c r="G40" s="53"/>
      <c r="H40" s="53"/>
      <c r="I40" s="53"/>
      <c r="J40" s="53"/>
      <c r="K40" s="53"/>
      <c r="L40" s="53"/>
    </row>
    <row r="41" spans="3:12" x14ac:dyDescent="0.4">
      <c r="G41" s="53"/>
      <c r="H41" s="53"/>
      <c r="I41" s="53"/>
      <c r="J41" s="53"/>
      <c r="K41" s="53"/>
      <c r="L41" s="53"/>
    </row>
    <row r="42" spans="3:12" x14ac:dyDescent="0.4">
      <c r="G42" s="53"/>
      <c r="H42" s="53"/>
      <c r="I42" s="53"/>
      <c r="J42" s="53"/>
      <c r="K42" s="53"/>
      <c r="L42" s="53"/>
    </row>
    <row r="43" spans="3:12" x14ac:dyDescent="0.4">
      <c r="G43" s="53"/>
      <c r="H43" s="53"/>
      <c r="I43" s="53"/>
      <c r="J43" s="53"/>
      <c r="K43" s="53"/>
      <c r="L43" s="53"/>
    </row>
    <row r="44" spans="3:12" x14ac:dyDescent="0.4">
      <c r="G44" s="53"/>
      <c r="H44" s="53"/>
      <c r="I44" s="53"/>
      <c r="J44" s="53"/>
      <c r="K44" s="53"/>
      <c r="L44" s="53"/>
    </row>
    <row r="45" spans="3:12" x14ac:dyDescent="0.4">
      <c r="G45" s="53"/>
      <c r="H45" s="53"/>
      <c r="I45" s="53"/>
      <c r="J45" s="53"/>
      <c r="K45" s="53"/>
      <c r="L45" s="53"/>
    </row>
    <row r="46" spans="3:12" x14ac:dyDescent="0.4">
      <c r="G46" s="53"/>
      <c r="H46" s="53"/>
      <c r="I46" s="53"/>
      <c r="J46" s="53"/>
      <c r="K46" s="53"/>
      <c r="L46" s="53"/>
    </row>
    <row r="47" spans="3:12" x14ac:dyDescent="0.4">
      <c r="G47" s="53"/>
      <c r="H47" s="53"/>
      <c r="I47" s="53"/>
      <c r="J47" s="53"/>
      <c r="K47" s="53"/>
      <c r="L47" s="53"/>
    </row>
    <row r="48" spans="3:12" x14ac:dyDescent="0.4">
      <c r="G48" s="53"/>
      <c r="H48" s="53"/>
      <c r="I48" s="53"/>
      <c r="J48" s="53"/>
      <c r="K48" s="53"/>
      <c r="L48" s="53"/>
    </row>
    <row r="49" spans="7:12" x14ac:dyDescent="0.4">
      <c r="G49" s="53"/>
      <c r="H49" s="53"/>
      <c r="I49" s="53"/>
      <c r="J49" s="53"/>
      <c r="K49" s="53"/>
      <c r="L49" s="53"/>
    </row>
    <row r="50" spans="7:12" x14ac:dyDescent="0.4">
      <c r="G50" s="53"/>
      <c r="H50" s="53"/>
      <c r="I50" s="53"/>
      <c r="J50" s="53"/>
      <c r="K50" s="53"/>
      <c r="L50" s="53"/>
    </row>
    <row r="51" spans="7:12" x14ac:dyDescent="0.4">
      <c r="G51" s="53"/>
      <c r="H51" s="53"/>
      <c r="I51" s="53"/>
      <c r="J51" s="53"/>
      <c r="K51" s="53"/>
      <c r="L51" s="53"/>
    </row>
    <row r="52" spans="7:12" x14ac:dyDescent="0.4">
      <c r="G52" s="53"/>
      <c r="H52" s="53"/>
      <c r="I52" s="53"/>
      <c r="J52" s="53"/>
      <c r="K52" s="53"/>
      <c r="L52" s="53"/>
    </row>
    <row r="53" spans="7:12" x14ac:dyDescent="0.4">
      <c r="G53" s="53"/>
      <c r="H53" s="53"/>
      <c r="I53" s="53"/>
      <c r="J53" s="53"/>
      <c r="K53" s="53"/>
      <c r="L53" s="53"/>
    </row>
    <row r="54" spans="7:12" x14ac:dyDescent="0.4">
      <c r="G54" s="53"/>
      <c r="H54" s="53"/>
      <c r="I54" s="53"/>
      <c r="J54" s="53"/>
      <c r="K54" s="53"/>
      <c r="L54" s="53"/>
    </row>
    <row r="55" spans="7:12" x14ac:dyDescent="0.4">
      <c r="G55" s="53"/>
      <c r="H55" s="53"/>
      <c r="I55" s="53"/>
      <c r="J55" s="53"/>
      <c r="K55" s="53"/>
      <c r="L55" s="53"/>
    </row>
    <row r="56" spans="7:12" x14ac:dyDescent="0.4">
      <c r="G56" s="53"/>
      <c r="H56" s="53"/>
      <c r="I56" s="53"/>
      <c r="J56" s="53"/>
      <c r="K56" s="53"/>
      <c r="L56" s="53"/>
    </row>
    <row r="57" spans="7:12" x14ac:dyDescent="0.4">
      <c r="G57" s="53"/>
      <c r="H57" s="53"/>
      <c r="I57" s="53"/>
      <c r="J57" s="53"/>
      <c r="K57" s="53"/>
      <c r="L57" s="53"/>
    </row>
    <row r="58" spans="7:12" x14ac:dyDescent="0.4">
      <c r="G58" s="53"/>
      <c r="H58" s="53"/>
      <c r="I58" s="53"/>
      <c r="J58" s="53"/>
      <c r="K58" s="53"/>
      <c r="L58" s="53"/>
    </row>
    <row r="59" spans="7:12" x14ac:dyDescent="0.4">
      <c r="G59" s="53"/>
      <c r="H59" s="53"/>
      <c r="I59" s="53"/>
      <c r="J59" s="53"/>
      <c r="K59" s="53"/>
      <c r="L59" s="53"/>
    </row>
    <row r="60" spans="7:12" x14ac:dyDescent="0.4">
      <c r="G60" s="53"/>
      <c r="H60" s="53"/>
      <c r="I60" s="53"/>
      <c r="J60" s="53"/>
      <c r="K60" s="53"/>
      <c r="L60" s="53"/>
    </row>
    <row r="61" spans="7:12" x14ac:dyDescent="0.4">
      <c r="G61" s="53"/>
      <c r="H61" s="53"/>
      <c r="I61" s="53"/>
      <c r="J61" s="53"/>
      <c r="K61" s="53"/>
      <c r="L61" s="53"/>
    </row>
    <row r="62" spans="7:12" x14ac:dyDescent="0.4">
      <c r="G62" s="53"/>
      <c r="H62" s="53"/>
      <c r="I62" s="53"/>
      <c r="J62" s="53"/>
      <c r="K62" s="53"/>
      <c r="L62" s="53"/>
    </row>
    <row r="63" spans="7:12" x14ac:dyDescent="0.4">
      <c r="G63" s="53"/>
      <c r="H63" s="53"/>
      <c r="I63" s="53"/>
      <c r="J63" s="53"/>
      <c r="K63" s="53"/>
      <c r="L63" s="53"/>
    </row>
    <row r="64" spans="7:12" x14ac:dyDescent="0.4">
      <c r="G64" s="53"/>
      <c r="H64" s="53"/>
      <c r="I64" s="53"/>
      <c r="J64" s="53"/>
      <c r="K64" s="53"/>
      <c r="L64" s="53"/>
    </row>
    <row r="65" spans="7:12" x14ac:dyDescent="0.4">
      <c r="G65" s="53"/>
      <c r="H65" s="53"/>
      <c r="I65" s="53"/>
      <c r="J65" s="53"/>
      <c r="K65" s="53"/>
      <c r="L65" s="53"/>
    </row>
    <row r="66" spans="7:12" x14ac:dyDescent="0.4">
      <c r="G66" s="53"/>
      <c r="H66" s="53"/>
      <c r="I66" s="53"/>
      <c r="J66" s="53"/>
      <c r="K66" s="53"/>
      <c r="L66" s="53"/>
    </row>
    <row r="67" spans="7:12" x14ac:dyDescent="0.4">
      <c r="G67" s="53"/>
      <c r="H67" s="53"/>
      <c r="I67" s="53"/>
      <c r="J67" s="53"/>
      <c r="K67" s="53"/>
      <c r="L67" s="53"/>
    </row>
    <row r="68" spans="7:12" x14ac:dyDescent="0.4">
      <c r="G68" s="53"/>
      <c r="H68" s="53"/>
      <c r="I68" s="53"/>
      <c r="J68" s="53"/>
      <c r="K68" s="53"/>
      <c r="L68" s="53"/>
    </row>
    <row r="69" spans="7:12" x14ac:dyDescent="0.4">
      <c r="G69" s="53"/>
      <c r="H69" s="53"/>
      <c r="I69" s="53"/>
      <c r="J69" s="53"/>
      <c r="K69" s="53"/>
      <c r="L69" s="53"/>
    </row>
    <row r="70" spans="7:12" x14ac:dyDescent="0.4">
      <c r="G70" s="53"/>
      <c r="H70" s="53"/>
      <c r="I70" s="53"/>
      <c r="J70" s="53"/>
      <c r="K70" s="53"/>
      <c r="L70" s="53"/>
    </row>
    <row r="71" spans="7:12" x14ac:dyDescent="0.4">
      <c r="G71" s="53"/>
      <c r="H71" s="53"/>
      <c r="I71" s="53"/>
      <c r="J71" s="53"/>
      <c r="K71" s="53"/>
      <c r="L71" s="53"/>
    </row>
    <row r="72" spans="7:12" x14ac:dyDescent="0.4">
      <c r="G72" s="53"/>
      <c r="H72" s="53"/>
      <c r="I72" s="53"/>
      <c r="J72" s="53"/>
      <c r="K72" s="53"/>
      <c r="L72" s="53"/>
    </row>
    <row r="73" spans="7:12" x14ac:dyDescent="0.4">
      <c r="G73" s="53"/>
      <c r="H73" s="53"/>
      <c r="I73" s="53"/>
      <c r="J73" s="53"/>
      <c r="K73" s="53"/>
      <c r="L73" s="53"/>
    </row>
    <row r="74" spans="7:12" x14ac:dyDescent="0.4">
      <c r="G74" s="53"/>
      <c r="H74" s="53"/>
      <c r="I74" s="53"/>
      <c r="J74" s="53"/>
      <c r="K74" s="53"/>
      <c r="L74" s="53"/>
    </row>
    <row r="75" spans="7:12" x14ac:dyDescent="0.4">
      <c r="G75" s="53"/>
      <c r="H75" s="53"/>
      <c r="I75" s="53"/>
      <c r="J75" s="53"/>
      <c r="K75" s="53"/>
      <c r="L75" s="53"/>
    </row>
  </sheetData>
  <mergeCells count="9">
    <mergeCell ref="A20:L20"/>
    <mergeCell ref="A21:L21"/>
    <mergeCell ref="A24:L24"/>
    <mergeCell ref="A1:L1"/>
    <mergeCell ref="A2:L2"/>
    <mergeCell ref="A3:K3"/>
    <mergeCell ref="C4:J4"/>
    <mergeCell ref="K4:L4"/>
    <mergeCell ref="A19:L19"/>
  </mergeCells>
  <pageMargins left="0.5" right="0.5" top="0.5" bottom="0.5" header="0.5" footer="0.5"/>
  <pageSetup scale="65"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BABD8-C7D0-4925-AFE7-6E42C6CAAD36}">
  <sheetPr>
    <pageSetUpPr fitToPage="1"/>
  </sheetPr>
  <dimension ref="A1:K174"/>
  <sheetViews>
    <sheetView topLeftCell="A135" workbookViewId="0">
      <selection activeCell="A146" sqref="A146"/>
    </sheetView>
  </sheetViews>
  <sheetFormatPr defaultColWidth="9" defaultRowHeight="14.6" x14ac:dyDescent="0.4"/>
  <cols>
    <col min="1" max="1" width="57.69140625" style="6" customWidth="1"/>
    <col min="2" max="16384" width="9" style="6"/>
  </cols>
  <sheetData>
    <row r="1" spans="1:11" x14ac:dyDescent="0.4">
      <c r="A1" s="271" t="s">
        <v>406</v>
      </c>
      <c r="B1" s="271"/>
      <c r="C1" s="271"/>
      <c r="D1" s="271"/>
      <c r="E1" s="271"/>
      <c r="F1" s="271"/>
      <c r="G1" s="271"/>
      <c r="H1" s="271"/>
      <c r="I1" s="271"/>
      <c r="J1" s="271"/>
      <c r="K1" s="271"/>
    </row>
    <row r="2" spans="1:11" x14ac:dyDescent="0.4">
      <c r="A2" s="272" t="s">
        <v>89</v>
      </c>
      <c r="B2" s="272"/>
      <c r="C2" s="272"/>
      <c r="D2" s="272"/>
      <c r="E2" s="272"/>
      <c r="F2" s="272"/>
      <c r="G2" s="272"/>
      <c r="H2" s="272"/>
      <c r="I2" s="272"/>
      <c r="J2" s="272"/>
      <c r="K2" s="272"/>
    </row>
    <row r="3" spans="1:11" x14ac:dyDescent="0.4">
      <c r="A3" s="50" t="s">
        <v>1</v>
      </c>
      <c r="B3" s="49">
        <v>2017</v>
      </c>
      <c r="C3" s="48">
        <v>2018</v>
      </c>
      <c r="D3" s="47">
        <v>2019</v>
      </c>
      <c r="E3" s="47">
        <v>2020</v>
      </c>
      <c r="F3" s="47">
        <v>2021</v>
      </c>
      <c r="G3" s="46">
        <v>2022</v>
      </c>
      <c r="H3" s="46">
        <v>2023</v>
      </c>
      <c r="I3" s="46">
        <v>2024</v>
      </c>
      <c r="J3" s="46">
        <v>2025</v>
      </c>
      <c r="K3" s="46">
        <v>2026</v>
      </c>
    </row>
    <row r="4" spans="1:11" x14ac:dyDescent="0.4">
      <c r="A4" s="42"/>
      <c r="B4" s="43"/>
      <c r="C4" s="45"/>
      <c r="D4" s="42"/>
      <c r="E4" s="42"/>
      <c r="F4" s="42"/>
      <c r="G4" s="42"/>
      <c r="H4" s="42"/>
      <c r="I4" s="42"/>
      <c r="J4" s="42"/>
      <c r="K4" s="42"/>
    </row>
    <row r="5" spans="1:11" x14ac:dyDescent="0.4">
      <c r="A5" s="44" t="s">
        <v>405</v>
      </c>
      <c r="B5" s="43"/>
      <c r="C5" s="43"/>
      <c r="D5" s="42"/>
      <c r="E5" s="42"/>
      <c r="F5" s="42"/>
      <c r="G5" s="42"/>
      <c r="H5" s="42"/>
      <c r="I5" s="42"/>
      <c r="J5" s="42"/>
      <c r="K5" s="42"/>
    </row>
    <row r="6" spans="1:11" x14ac:dyDescent="0.4">
      <c r="A6" s="44"/>
      <c r="B6" s="43"/>
      <c r="C6" s="43"/>
      <c r="D6" s="42"/>
      <c r="E6" s="42"/>
      <c r="F6" s="42"/>
      <c r="G6" s="42"/>
      <c r="H6" s="42"/>
      <c r="I6" s="42"/>
      <c r="J6" s="42"/>
      <c r="K6" s="42"/>
    </row>
    <row r="7" spans="1:11" x14ac:dyDescent="0.4">
      <c r="A7" s="37" t="s">
        <v>8</v>
      </c>
      <c r="B7" s="43"/>
      <c r="C7" s="43"/>
      <c r="D7" s="42"/>
      <c r="E7" s="42"/>
      <c r="F7" s="42"/>
      <c r="G7" s="42"/>
      <c r="H7" s="42"/>
      <c r="I7" s="42"/>
      <c r="J7" s="42"/>
      <c r="K7" s="42"/>
    </row>
    <row r="8" spans="1:11" x14ac:dyDescent="0.4">
      <c r="A8" s="25" t="s">
        <v>350</v>
      </c>
      <c r="B8" s="23">
        <v>-23</v>
      </c>
      <c r="C8" s="23">
        <v>29</v>
      </c>
      <c r="D8" s="27">
        <v>0</v>
      </c>
      <c r="E8" s="22">
        <v>-73</v>
      </c>
      <c r="F8" s="22">
        <v>120</v>
      </c>
      <c r="G8" s="22">
        <v>-310</v>
      </c>
      <c r="H8" s="22">
        <v>-185</v>
      </c>
      <c r="I8" s="22">
        <v>49</v>
      </c>
      <c r="J8" s="21">
        <v>210</v>
      </c>
      <c r="K8" s="21">
        <v>173</v>
      </c>
    </row>
    <row r="9" spans="1:11" x14ac:dyDescent="0.4">
      <c r="A9" s="25" t="s">
        <v>404</v>
      </c>
      <c r="B9" s="23">
        <v>0</v>
      </c>
      <c r="C9" s="23">
        <v>8</v>
      </c>
      <c r="D9" s="22">
        <v>23</v>
      </c>
      <c r="E9" s="22">
        <v>18</v>
      </c>
      <c r="F9" s="22">
        <v>-37</v>
      </c>
      <c r="G9" s="22">
        <v>-19</v>
      </c>
      <c r="H9" s="22">
        <v>-30</v>
      </c>
      <c r="I9" s="22">
        <v>29</v>
      </c>
      <c r="J9" s="21">
        <v>18</v>
      </c>
      <c r="K9" s="21">
        <v>-1</v>
      </c>
    </row>
    <row r="10" spans="1:11" x14ac:dyDescent="0.4">
      <c r="A10" s="25" t="s">
        <v>403</v>
      </c>
      <c r="B10" s="23">
        <v>26</v>
      </c>
      <c r="C10" s="23">
        <v>-42</v>
      </c>
      <c r="D10" s="22">
        <v>41</v>
      </c>
      <c r="E10" s="22">
        <v>-29</v>
      </c>
      <c r="F10" s="22">
        <v>-54</v>
      </c>
      <c r="G10" s="22">
        <v>10</v>
      </c>
      <c r="H10" s="22">
        <v>-7</v>
      </c>
      <c r="I10" s="22">
        <v>-23</v>
      </c>
      <c r="J10" s="21">
        <v>-60</v>
      </c>
      <c r="K10" s="21">
        <v>-32</v>
      </c>
    </row>
    <row r="11" spans="1:11" x14ac:dyDescent="0.4">
      <c r="A11" s="25" t="s">
        <v>347</v>
      </c>
      <c r="B11" s="23">
        <v>-98</v>
      </c>
      <c r="C11" s="23">
        <v>165</v>
      </c>
      <c r="D11" s="22">
        <v>114</v>
      </c>
      <c r="E11" s="22">
        <v>-369</v>
      </c>
      <c r="F11" s="22">
        <v>558</v>
      </c>
      <c r="G11" s="22">
        <v>-79</v>
      </c>
      <c r="H11" s="22">
        <v>529</v>
      </c>
      <c r="I11" s="22">
        <v>-986</v>
      </c>
      <c r="J11" s="21">
        <v>-420</v>
      </c>
      <c r="K11" s="21">
        <v>-523</v>
      </c>
    </row>
    <row r="12" spans="1:11" x14ac:dyDescent="0.4">
      <c r="A12" s="25" t="s">
        <v>402</v>
      </c>
      <c r="B12" s="23">
        <v>0</v>
      </c>
      <c r="C12" s="23">
        <v>3</v>
      </c>
      <c r="D12" s="22">
        <v>3</v>
      </c>
      <c r="E12" s="22">
        <v>0</v>
      </c>
      <c r="F12" s="22">
        <v>1</v>
      </c>
      <c r="G12" s="22">
        <v>1</v>
      </c>
      <c r="H12" s="22">
        <v>1</v>
      </c>
      <c r="I12" s="22">
        <v>4</v>
      </c>
      <c r="J12" s="21">
        <v>2</v>
      </c>
      <c r="K12" s="21">
        <v>8</v>
      </c>
    </row>
    <row r="13" spans="1:11" x14ac:dyDescent="0.4">
      <c r="A13" s="25" t="s">
        <v>346</v>
      </c>
      <c r="B13" s="23">
        <v>-94</v>
      </c>
      <c r="C13" s="23">
        <v>-18</v>
      </c>
      <c r="D13" s="22">
        <v>9</v>
      </c>
      <c r="E13" s="22">
        <v>112</v>
      </c>
      <c r="F13" s="22">
        <v>-147</v>
      </c>
      <c r="G13" s="22">
        <v>-157</v>
      </c>
      <c r="H13" s="22">
        <v>-357</v>
      </c>
      <c r="I13" s="22">
        <v>193</v>
      </c>
      <c r="J13" s="21">
        <v>415</v>
      </c>
      <c r="K13" s="21">
        <v>73</v>
      </c>
    </row>
    <row r="14" spans="1:11" x14ac:dyDescent="0.4">
      <c r="A14" s="25" t="s">
        <v>401</v>
      </c>
      <c r="B14" s="23">
        <v>0</v>
      </c>
      <c r="C14" s="23">
        <v>-2</v>
      </c>
      <c r="D14" s="22">
        <v>-2</v>
      </c>
      <c r="E14" s="22">
        <v>-1</v>
      </c>
      <c r="F14" s="22">
        <v>-1</v>
      </c>
      <c r="G14" s="22">
        <v>-4</v>
      </c>
      <c r="H14" s="22">
        <v>-5</v>
      </c>
      <c r="I14" s="22">
        <v>-1</v>
      </c>
      <c r="J14" s="21">
        <v>4</v>
      </c>
      <c r="K14" s="21">
        <v>11</v>
      </c>
    </row>
    <row r="15" spans="1:11" x14ac:dyDescent="0.4">
      <c r="A15" s="25" t="s">
        <v>400</v>
      </c>
      <c r="B15" s="23">
        <v>-6</v>
      </c>
      <c r="C15" s="23">
        <v>-1</v>
      </c>
      <c r="D15" s="22">
        <v>-3</v>
      </c>
      <c r="E15" s="22">
        <v>-1</v>
      </c>
      <c r="F15" s="22">
        <v>-2</v>
      </c>
      <c r="G15" s="27" t="s">
        <v>11</v>
      </c>
      <c r="H15" s="27">
        <v>-4</v>
      </c>
      <c r="I15" s="22">
        <v>0</v>
      </c>
      <c r="J15" s="21">
        <v>-3</v>
      </c>
      <c r="K15" s="21">
        <v>1</v>
      </c>
    </row>
    <row r="16" spans="1:11" x14ac:dyDescent="0.4">
      <c r="A16" s="25" t="s">
        <v>344</v>
      </c>
      <c r="B16" s="23">
        <v>141</v>
      </c>
      <c r="C16" s="23">
        <v>27</v>
      </c>
      <c r="D16" s="22">
        <v>115</v>
      </c>
      <c r="E16" s="22">
        <v>174</v>
      </c>
      <c r="F16" s="22">
        <v>-96</v>
      </c>
      <c r="G16" s="22">
        <v>85</v>
      </c>
      <c r="H16" s="22">
        <v>61</v>
      </c>
      <c r="I16" s="22">
        <v>54</v>
      </c>
      <c r="J16" s="21">
        <v>187</v>
      </c>
      <c r="K16" s="21">
        <v>231</v>
      </c>
    </row>
    <row r="17" spans="1:11" x14ac:dyDescent="0.4">
      <c r="A17" s="25" t="s">
        <v>345</v>
      </c>
      <c r="B17" s="23">
        <v>3</v>
      </c>
      <c r="C17" s="23">
        <v>0</v>
      </c>
      <c r="D17" s="22">
        <v>2</v>
      </c>
      <c r="E17" s="22">
        <v>0</v>
      </c>
      <c r="F17" s="22">
        <v>-0.06</v>
      </c>
      <c r="G17" s="22">
        <v>-0.1</v>
      </c>
      <c r="H17" s="22">
        <v>0</v>
      </c>
      <c r="I17" s="22">
        <v>0</v>
      </c>
      <c r="J17" s="21">
        <v>0</v>
      </c>
      <c r="K17" s="21">
        <v>-1</v>
      </c>
    </row>
    <row r="18" spans="1:11" x14ac:dyDescent="0.4">
      <c r="A18" s="25" t="s">
        <v>399</v>
      </c>
      <c r="B18" s="23">
        <v>-81</v>
      </c>
      <c r="C18" s="23">
        <v>30</v>
      </c>
      <c r="D18" s="22">
        <v>48</v>
      </c>
      <c r="E18" s="22">
        <v>10</v>
      </c>
      <c r="F18" s="22">
        <v>-521</v>
      </c>
      <c r="G18" s="22">
        <v>90</v>
      </c>
      <c r="H18" s="22">
        <v>93</v>
      </c>
      <c r="I18" s="22">
        <v>132</v>
      </c>
      <c r="J18" s="21">
        <v>184</v>
      </c>
      <c r="K18" s="21">
        <v>265</v>
      </c>
    </row>
    <row r="19" spans="1:11" x14ac:dyDescent="0.4">
      <c r="A19" s="25" t="s">
        <v>398</v>
      </c>
      <c r="B19" s="23">
        <v>7</v>
      </c>
      <c r="C19" s="23">
        <v>8</v>
      </c>
      <c r="D19" s="22">
        <v>-6</v>
      </c>
      <c r="E19" s="22">
        <v>5</v>
      </c>
      <c r="F19" s="22">
        <v>1</v>
      </c>
      <c r="G19" s="22">
        <v>2</v>
      </c>
      <c r="H19" s="22">
        <v>1</v>
      </c>
      <c r="I19" s="22">
        <v>1</v>
      </c>
      <c r="J19" s="21">
        <v>5</v>
      </c>
      <c r="K19" s="21">
        <v>5</v>
      </c>
    </row>
    <row r="20" spans="1:11" x14ac:dyDescent="0.4">
      <c r="A20" s="25" t="s">
        <v>397</v>
      </c>
      <c r="B20" s="23">
        <v>-4</v>
      </c>
      <c r="C20" s="23">
        <v>-14</v>
      </c>
      <c r="D20" s="22">
        <v>-4</v>
      </c>
      <c r="E20" s="22">
        <v>-8</v>
      </c>
      <c r="F20" s="22">
        <v>-17</v>
      </c>
      <c r="G20" s="22">
        <v>-6</v>
      </c>
      <c r="H20" s="22">
        <v>0</v>
      </c>
      <c r="I20" s="22">
        <v>0</v>
      </c>
      <c r="J20" s="21">
        <v>0</v>
      </c>
      <c r="K20" s="21">
        <v>0</v>
      </c>
    </row>
    <row r="21" spans="1:11" x14ac:dyDescent="0.4">
      <c r="A21" s="25" t="s">
        <v>396</v>
      </c>
      <c r="B21" s="23">
        <v>-1</v>
      </c>
      <c r="C21" s="23">
        <v>0</v>
      </c>
      <c r="D21" s="22">
        <v>-2</v>
      </c>
      <c r="E21" s="22">
        <v>1</v>
      </c>
      <c r="F21" s="22">
        <v>0.04</v>
      </c>
      <c r="G21" s="27" t="s">
        <v>11</v>
      </c>
      <c r="H21" s="27">
        <v>-2</v>
      </c>
      <c r="I21" s="22">
        <v>0</v>
      </c>
      <c r="J21" s="21">
        <v>0</v>
      </c>
      <c r="K21" s="21">
        <v>0</v>
      </c>
    </row>
    <row r="22" spans="1:11" x14ac:dyDescent="0.4">
      <c r="A22" s="39"/>
      <c r="B22" s="23"/>
      <c r="C22" s="23"/>
      <c r="D22" s="22"/>
      <c r="E22" s="22"/>
      <c r="F22" s="22"/>
      <c r="G22" s="22"/>
      <c r="H22" s="22"/>
      <c r="I22" s="22"/>
      <c r="J22" s="21"/>
      <c r="K22" s="21"/>
    </row>
    <row r="23" spans="1:11" x14ac:dyDescent="0.4">
      <c r="A23" s="39" t="s">
        <v>21</v>
      </c>
      <c r="B23" s="23"/>
      <c r="C23" s="23"/>
      <c r="D23" s="22"/>
      <c r="E23" s="22"/>
      <c r="F23" s="22"/>
      <c r="G23" s="22"/>
      <c r="H23" s="22"/>
      <c r="I23" s="22"/>
      <c r="J23" s="21"/>
      <c r="K23" s="21"/>
    </row>
    <row r="24" spans="1:11" x14ac:dyDescent="0.4">
      <c r="A24" s="25" t="s">
        <v>395</v>
      </c>
      <c r="B24" s="23">
        <v>6</v>
      </c>
      <c r="C24" s="23">
        <v>0</v>
      </c>
      <c r="D24" s="22">
        <v>-5</v>
      </c>
      <c r="E24" s="22">
        <v>0</v>
      </c>
      <c r="F24" s="22">
        <v>-2</v>
      </c>
      <c r="G24" s="22">
        <v>7</v>
      </c>
      <c r="H24" s="22">
        <v>3</v>
      </c>
      <c r="I24" s="22">
        <v>-5</v>
      </c>
      <c r="J24" s="21">
        <v>-13</v>
      </c>
      <c r="K24" s="21">
        <v>-6</v>
      </c>
    </row>
    <row r="25" spans="1:11" x14ac:dyDescent="0.4">
      <c r="A25" s="35"/>
      <c r="B25" s="23"/>
      <c r="C25" s="23"/>
      <c r="D25" s="22"/>
      <c r="E25" s="22"/>
      <c r="F25" s="22"/>
      <c r="G25" s="22"/>
      <c r="H25" s="22"/>
      <c r="I25" s="22"/>
      <c r="J25" s="21"/>
      <c r="K25" s="21"/>
    </row>
    <row r="26" spans="1:11" x14ac:dyDescent="0.4">
      <c r="A26" s="26" t="s">
        <v>25</v>
      </c>
      <c r="B26" s="23"/>
      <c r="C26" s="23"/>
      <c r="D26" s="22"/>
      <c r="E26" s="22"/>
      <c r="F26" s="22"/>
      <c r="G26" s="22"/>
      <c r="H26" s="22"/>
      <c r="I26" s="22"/>
      <c r="J26" s="21"/>
      <c r="K26" s="21"/>
    </row>
    <row r="27" spans="1:11" x14ac:dyDescent="0.4">
      <c r="A27" s="25" t="s">
        <v>393</v>
      </c>
      <c r="B27" s="23">
        <v>22149</v>
      </c>
      <c r="C27" s="23">
        <v>-8861</v>
      </c>
      <c r="D27" s="22">
        <v>22046</v>
      </c>
      <c r="E27" s="22">
        <v>47656</v>
      </c>
      <c r="F27" s="22">
        <v>46810</v>
      </c>
      <c r="G27" s="22">
        <v>9227</v>
      </c>
      <c r="H27" s="22">
        <v>-4920</v>
      </c>
      <c r="I27" s="22">
        <v>51855</v>
      </c>
      <c r="J27" s="21">
        <v>14398</v>
      </c>
      <c r="K27" s="21">
        <v>-39347</v>
      </c>
    </row>
    <row r="28" spans="1:11" x14ac:dyDescent="0.4">
      <c r="A28" s="25" t="s">
        <v>392</v>
      </c>
      <c r="B28" s="23">
        <v>3746</v>
      </c>
      <c r="C28" s="23">
        <v>658</v>
      </c>
      <c r="D28" s="22">
        <v>2345</v>
      </c>
      <c r="E28" s="22">
        <v>2798</v>
      </c>
      <c r="F28" s="22">
        <v>940</v>
      </c>
      <c r="G28" s="22">
        <v>897</v>
      </c>
      <c r="H28" s="22">
        <v>198</v>
      </c>
      <c r="I28" s="22">
        <v>3160</v>
      </c>
      <c r="J28" s="21">
        <v>-282</v>
      </c>
      <c r="K28" s="21">
        <v>-2522</v>
      </c>
    </row>
    <row r="29" spans="1:11" x14ac:dyDescent="0.4">
      <c r="A29" s="25" t="s">
        <v>391</v>
      </c>
      <c r="B29" s="23">
        <v>103</v>
      </c>
      <c r="C29" s="23">
        <v>41</v>
      </c>
      <c r="D29" s="22">
        <v>8</v>
      </c>
      <c r="E29" s="22">
        <v>-42</v>
      </c>
      <c r="F29" s="22">
        <v>-100</v>
      </c>
      <c r="G29" s="40">
        <v>39</v>
      </c>
      <c r="H29" s="40">
        <v>23</v>
      </c>
      <c r="I29" s="22">
        <v>-14</v>
      </c>
      <c r="J29" s="21">
        <v>-112</v>
      </c>
      <c r="K29" s="21">
        <v>-45</v>
      </c>
    </row>
    <row r="30" spans="1:11" x14ac:dyDescent="0.4">
      <c r="A30" s="25" t="s">
        <v>390</v>
      </c>
      <c r="B30" s="23">
        <v>121</v>
      </c>
      <c r="C30" s="23">
        <v>40</v>
      </c>
      <c r="D30" s="22">
        <v>4</v>
      </c>
      <c r="E30" s="22">
        <v>-20</v>
      </c>
      <c r="F30" s="22">
        <v>59</v>
      </c>
      <c r="G30" s="22">
        <v>50</v>
      </c>
      <c r="H30" s="22">
        <v>13</v>
      </c>
      <c r="I30" s="22">
        <v>1</v>
      </c>
      <c r="J30" s="21">
        <v>-14</v>
      </c>
      <c r="K30" s="21">
        <v>29</v>
      </c>
    </row>
    <row r="31" spans="1:11" x14ac:dyDescent="0.4">
      <c r="A31" s="39"/>
      <c r="B31" s="23"/>
      <c r="C31" s="23"/>
      <c r="D31" s="22"/>
      <c r="E31" s="22"/>
      <c r="F31" s="22"/>
      <c r="G31" s="22"/>
      <c r="H31" s="22"/>
      <c r="I31" s="22"/>
      <c r="J31" s="21"/>
      <c r="K31" s="21"/>
    </row>
    <row r="32" spans="1:11" x14ac:dyDescent="0.4">
      <c r="A32" s="26" t="s">
        <v>29</v>
      </c>
      <c r="B32" s="23"/>
      <c r="C32" s="23"/>
      <c r="D32" s="22"/>
      <c r="E32" s="22"/>
      <c r="F32" s="22"/>
      <c r="G32" s="22"/>
      <c r="H32" s="22"/>
      <c r="I32" s="22"/>
      <c r="J32" s="21"/>
      <c r="K32" s="21"/>
    </row>
    <row r="33" spans="1:11" x14ac:dyDescent="0.4">
      <c r="A33" s="25" t="s">
        <v>389</v>
      </c>
      <c r="B33" s="23">
        <v>-14</v>
      </c>
      <c r="C33" s="23">
        <v>-74</v>
      </c>
      <c r="D33" s="22">
        <v>-18</v>
      </c>
      <c r="E33" s="22">
        <v>-13</v>
      </c>
      <c r="F33" s="22">
        <v>9</v>
      </c>
      <c r="G33" s="22">
        <v>-8</v>
      </c>
      <c r="H33" s="22">
        <v>-59</v>
      </c>
      <c r="I33" s="22">
        <v>-158</v>
      </c>
      <c r="J33" s="21">
        <v>-125</v>
      </c>
      <c r="K33" s="21">
        <v>150</v>
      </c>
    </row>
    <row r="34" spans="1:11" x14ac:dyDescent="0.4">
      <c r="A34" s="25" t="s">
        <v>337</v>
      </c>
      <c r="B34" s="23">
        <v>-66</v>
      </c>
      <c r="C34" s="23">
        <v>-216</v>
      </c>
      <c r="D34" s="22">
        <v>-205</v>
      </c>
      <c r="E34" s="22">
        <v>15</v>
      </c>
      <c r="F34" s="22">
        <v>170</v>
      </c>
      <c r="G34" s="22">
        <v>-294</v>
      </c>
      <c r="H34" s="22">
        <v>-163</v>
      </c>
      <c r="I34" s="22">
        <v>-142</v>
      </c>
      <c r="J34" s="21">
        <v>-135</v>
      </c>
      <c r="K34" s="21">
        <v>67</v>
      </c>
    </row>
    <row r="35" spans="1:11" x14ac:dyDescent="0.4">
      <c r="A35" s="25"/>
      <c r="B35" s="23"/>
      <c r="C35" s="23"/>
      <c r="D35" s="22"/>
      <c r="E35" s="22"/>
      <c r="F35" s="22"/>
      <c r="G35" s="22"/>
      <c r="H35" s="22"/>
      <c r="I35" s="22"/>
      <c r="J35" s="21"/>
      <c r="K35" s="21"/>
    </row>
    <row r="36" spans="1:11" x14ac:dyDescent="0.4">
      <c r="A36" s="25" t="s">
        <v>71</v>
      </c>
      <c r="B36" s="23"/>
      <c r="C36" s="23"/>
      <c r="D36" s="22"/>
      <c r="E36" s="22"/>
      <c r="F36" s="22"/>
      <c r="G36" s="22"/>
      <c r="H36" s="22"/>
      <c r="I36" s="22"/>
      <c r="J36" s="21"/>
      <c r="K36" s="21"/>
    </row>
    <row r="37" spans="1:11" x14ac:dyDescent="0.4">
      <c r="A37" s="25" t="s">
        <v>388</v>
      </c>
      <c r="B37" s="23">
        <v>-25</v>
      </c>
      <c r="C37" s="23">
        <v>212</v>
      </c>
      <c r="D37" s="22">
        <v>231</v>
      </c>
      <c r="E37" s="22">
        <v>2</v>
      </c>
      <c r="F37" s="22">
        <v>-249</v>
      </c>
      <c r="G37" s="22">
        <v>-21</v>
      </c>
      <c r="H37" s="22">
        <v>7</v>
      </c>
      <c r="I37" s="22">
        <v>-59</v>
      </c>
      <c r="J37" s="21">
        <v>57</v>
      </c>
      <c r="K37" s="21">
        <v>-9</v>
      </c>
    </row>
    <row r="38" spans="1:11" ht="25.75" x14ac:dyDescent="0.4">
      <c r="A38" s="28" t="s">
        <v>387</v>
      </c>
      <c r="B38" s="23">
        <v>-3</v>
      </c>
      <c r="C38" s="23">
        <v>124</v>
      </c>
      <c r="D38" s="22">
        <v>4</v>
      </c>
      <c r="E38" s="22">
        <v>0</v>
      </c>
      <c r="F38" s="22">
        <v>-40</v>
      </c>
      <c r="G38" s="22">
        <v>-4</v>
      </c>
      <c r="H38" s="22">
        <v>-2</v>
      </c>
      <c r="I38" s="22">
        <v>-6</v>
      </c>
      <c r="J38" s="21">
        <v>3</v>
      </c>
      <c r="K38" s="21">
        <v>-7</v>
      </c>
    </row>
    <row r="39" spans="1:11" x14ac:dyDescent="0.4">
      <c r="A39" s="25"/>
      <c r="B39" s="23"/>
      <c r="C39" s="23"/>
      <c r="D39" s="22"/>
      <c r="E39" s="22"/>
      <c r="F39" s="22"/>
      <c r="G39" s="22"/>
      <c r="H39" s="22"/>
      <c r="I39" s="22"/>
      <c r="J39" s="21"/>
      <c r="K39" s="21"/>
    </row>
    <row r="40" spans="1:11" x14ac:dyDescent="0.4">
      <c r="A40" s="38" t="s">
        <v>33</v>
      </c>
      <c r="B40" s="23"/>
      <c r="C40" s="23"/>
      <c r="D40" s="22"/>
      <c r="E40" s="22"/>
      <c r="F40" s="22"/>
      <c r="G40" s="22"/>
      <c r="H40" s="22"/>
      <c r="I40" s="22"/>
      <c r="J40" s="21"/>
      <c r="K40" s="21"/>
    </row>
    <row r="41" spans="1:11" x14ac:dyDescent="0.4">
      <c r="A41" s="25" t="s">
        <v>386</v>
      </c>
      <c r="B41" s="23">
        <v>-14</v>
      </c>
      <c r="C41" s="23">
        <v>-5</v>
      </c>
      <c r="D41" s="22">
        <v>-57</v>
      </c>
      <c r="E41" s="22">
        <v>-2</v>
      </c>
      <c r="F41" s="22">
        <v>4</v>
      </c>
      <c r="G41" s="22">
        <v>14</v>
      </c>
      <c r="H41" s="22">
        <v>7</v>
      </c>
      <c r="I41" s="22">
        <v>2</v>
      </c>
      <c r="J41" s="21">
        <v>7</v>
      </c>
      <c r="K41" s="21">
        <v>-28</v>
      </c>
    </row>
    <row r="42" spans="1:11" x14ac:dyDescent="0.4">
      <c r="A42" s="38"/>
      <c r="B42" s="23"/>
      <c r="C42" s="23"/>
      <c r="D42" s="22"/>
      <c r="E42" s="22"/>
      <c r="F42" s="22"/>
      <c r="G42" s="22"/>
      <c r="H42" s="22"/>
      <c r="I42" s="22"/>
      <c r="J42" s="21"/>
      <c r="K42" s="21"/>
    </row>
    <row r="43" spans="1:11" x14ac:dyDescent="0.4">
      <c r="A43" s="37" t="s">
        <v>78</v>
      </c>
      <c r="B43" s="23"/>
      <c r="C43" s="23"/>
      <c r="D43" s="22"/>
      <c r="E43" s="22"/>
      <c r="F43" s="22"/>
      <c r="G43" s="22"/>
      <c r="H43" s="22"/>
      <c r="I43" s="22"/>
      <c r="J43" s="21"/>
      <c r="K43" s="21"/>
    </row>
    <row r="44" spans="1:11" x14ac:dyDescent="0.4">
      <c r="A44" s="25" t="s">
        <v>385</v>
      </c>
      <c r="B44" s="23">
        <v>1</v>
      </c>
      <c r="C44" s="23">
        <v>1</v>
      </c>
      <c r="D44" s="22">
        <v>0</v>
      </c>
      <c r="E44" s="22">
        <v>1</v>
      </c>
      <c r="F44" s="22">
        <v>1</v>
      </c>
      <c r="G44" s="22">
        <v>1</v>
      </c>
      <c r="H44" s="22">
        <v>1</v>
      </c>
      <c r="I44" s="22">
        <v>1</v>
      </c>
      <c r="J44" s="21">
        <v>0</v>
      </c>
      <c r="K44" s="21">
        <v>0</v>
      </c>
    </row>
    <row r="45" spans="1:11" x14ac:dyDescent="0.4">
      <c r="A45" s="25"/>
      <c r="B45" s="23"/>
      <c r="C45" s="23"/>
      <c r="D45" s="22"/>
      <c r="E45" s="22"/>
      <c r="F45" s="22"/>
      <c r="G45" s="22"/>
      <c r="H45" s="22"/>
      <c r="I45" s="22"/>
      <c r="J45" s="21"/>
      <c r="K45" s="21"/>
    </row>
    <row r="46" spans="1:11" x14ac:dyDescent="0.4">
      <c r="A46" s="25" t="s">
        <v>384</v>
      </c>
      <c r="B46" s="23"/>
      <c r="C46" s="23"/>
      <c r="D46" s="22"/>
      <c r="E46" s="22"/>
      <c r="F46" s="22"/>
      <c r="G46" s="22"/>
      <c r="H46" s="22"/>
      <c r="I46" s="22"/>
      <c r="J46" s="21"/>
      <c r="K46" s="21"/>
    </row>
    <row r="47" spans="1:11" x14ac:dyDescent="0.4">
      <c r="A47" s="25" t="s">
        <v>383</v>
      </c>
      <c r="B47" s="23">
        <v>0</v>
      </c>
      <c r="C47" s="23">
        <v>0</v>
      </c>
      <c r="D47" s="22">
        <v>-2</v>
      </c>
      <c r="E47" s="22">
        <v>0</v>
      </c>
      <c r="F47" s="22">
        <v>-3</v>
      </c>
      <c r="G47" s="22">
        <v>-1</v>
      </c>
      <c r="H47" s="22">
        <v>-2</v>
      </c>
      <c r="I47" s="22">
        <v>1</v>
      </c>
      <c r="J47" s="21">
        <v>-3</v>
      </c>
      <c r="K47" s="21">
        <v>-1</v>
      </c>
    </row>
    <row r="48" spans="1:11" x14ac:dyDescent="0.4">
      <c r="A48" s="25" t="s">
        <v>382</v>
      </c>
      <c r="B48" s="23">
        <v>3</v>
      </c>
      <c r="C48" s="23">
        <v>87</v>
      </c>
      <c r="D48" s="22">
        <v>33</v>
      </c>
      <c r="E48" s="22">
        <v>105</v>
      </c>
      <c r="F48" s="22">
        <v>277</v>
      </c>
      <c r="G48" s="22">
        <v>-226</v>
      </c>
      <c r="H48" s="22">
        <v>133</v>
      </c>
      <c r="I48" s="22">
        <v>132</v>
      </c>
      <c r="J48" s="21">
        <v>-108</v>
      </c>
      <c r="K48" s="21">
        <v>142</v>
      </c>
    </row>
    <row r="49" spans="1:11" ht="25.75" x14ac:dyDescent="0.4">
      <c r="A49" s="36" t="s">
        <v>381</v>
      </c>
      <c r="B49" s="23">
        <v>-4</v>
      </c>
      <c r="C49" s="23">
        <v>-7</v>
      </c>
      <c r="D49" s="22">
        <v>-2</v>
      </c>
      <c r="E49" s="22">
        <v>-4</v>
      </c>
      <c r="F49" s="22">
        <v>-4</v>
      </c>
      <c r="G49" s="22">
        <v>-3</v>
      </c>
      <c r="H49" s="22">
        <v>-5</v>
      </c>
      <c r="I49" s="22">
        <v>-3</v>
      </c>
      <c r="J49" s="21">
        <v>-2</v>
      </c>
      <c r="K49" s="21">
        <v>-1</v>
      </c>
    </row>
    <row r="50" spans="1:11" x14ac:dyDescent="0.4">
      <c r="A50" s="36" t="s">
        <v>380</v>
      </c>
      <c r="B50" s="23">
        <v>-3</v>
      </c>
      <c r="C50" s="23">
        <v>0</v>
      </c>
      <c r="D50" s="22">
        <v>0</v>
      </c>
      <c r="E50" s="22">
        <v>0</v>
      </c>
      <c r="F50" s="22">
        <v>0</v>
      </c>
      <c r="G50" s="22">
        <v>0</v>
      </c>
      <c r="H50" s="22">
        <v>0</v>
      </c>
      <c r="I50" s="22">
        <v>0</v>
      </c>
      <c r="J50" s="21">
        <v>0</v>
      </c>
      <c r="K50" s="21">
        <v>0</v>
      </c>
    </row>
    <row r="51" spans="1:11" x14ac:dyDescent="0.4">
      <c r="A51" s="35"/>
      <c r="B51" s="23"/>
      <c r="C51" s="23"/>
      <c r="D51" s="22"/>
      <c r="E51" s="22"/>
      <c r="F51" s="22"/>
      <c r="G51" s="22"/>
      <c r="H51" s="22"/>
      <c r="I51" s="22"/>
      <c r="J51" s="21"/>
      <c r="K51" s="21"/>
    </row>
    <row r="52" spans="1:11" x14ac:dyDescent="0.4">
      <c r="A52" s="26" t="s">
        <v>38</v>
      </c>
      <c r="B52" s="23"/>
      <c r="C52" s="23"/>
      <c r="D52" s="22"/>
      <c r="E52" s="22"/>
      <c r="F52" s="22"/>
      <c r="G52" s="22"/>
      <c r="H52" s="22"/>
      <c r="I52" s="22"/>
      <c r="J52" s="21"/>
      <c r="K52" s="21"/>
    </row>
    <row r="53" spans="1:11" x14ac:dyDescent="0.4">
      <c r="A53" s="25" t="s">
        <v>379</v>
      </c>
      <c r="B53" s="23">
        <v>-1</v>
      </c>
      <c r="C53" s="23">
        <v>-1</v>
      </c>
      <c r="D53" s="22">
        <v>-1</v>
      </c>
      <c r="E53" s="22">
        <v>-1</v>
      </c>
      <c r="F53" s="29">
        <v>-1</v>
      </c>
      <c r="G53" s="22">
        <v>-3</v>
      </c>
      <c r="H53" s="22">
        <v>-2</v>
      </c>
      <c r="I53" s="22">
        <v>-1</v>
      </c>
      <c r="J53" s="21">
        <v>-5</v>
      </c>
      <c r="K53" s="21">
        <v>-2</v>
      </c>
    </row>
    <row r="54" spans="1:11" x14ac:dyDescent="0.4">
      <c r="A54" s="34"/>
      <c r="B54" s="23"/>
      <c r="C54" s="23"/>
      <c r="D54" s="22"/>
      <c r="E54" s="22"/>
      <c r="F54" s="22"/>
      <c r="G54" s="22"/>
      <c r="H54" s="22"/>
      <c r="I54" s="22"/>
      <c r="J54" s="21"/>
      <c r="K54" s="21"/>
    </row>
    <row r="55" spans="1:11" x14ac:dyDescent="0.4">
      <c r="A55" s="26" t="s">
        <v>40</v>
      </c>
      <c r="B55" s="23"/>
      <c r="C55" s="23"/>
      <c r="D55" s="22"/>
      <c r="E55" s="22"/>
      <c r="F55" s="22"/>
      <c r="G55" s="22"/>
      <c r="H55" s="22"/>
      <c r="I55" s="22"/>
      <c r="J55" s="21"/>
      <c r="K55" s="21"/>
    </row>
    <row r="56" spans="1:11" ht="25.75" x14ac:dyDescent="0.4">
      <c r="A56" s="28" t="s">
        <v>378</v>
      </c>
      <c r="B56" s="23">
        <v>-80</v>
      </c>
      <c r="C56" s="23">
        <v>-497.49</v>
      </c>
      <c r="D56" s="22">
        <v>-235</v>
      </c>
      <c r="E56" s="22">
        <v>-817</v>
      </c>
      <c r="F56" s="22">
        <v>-100</v>
      </c>
      <c r="G56" s="22">
        <v>-805</v>
      </c>
      <c r="H56" s="22">
        <v>-9</v>
      </c>
      <c r="I56" s="22">
        <v>1070</v>
      </c>
      <c r="J56" s="21">
        <v>179</v>
      </c>
      <c r="K56" s="21">
        <v>488</v>
      </c>
    </row>
    <row r="57" spans="1:11" x14ac:dyDescent="0.4">
      <c r="A57" s="25" t="s">
        <v>377</v>
      </c>
      <c r="B57" s="23">
        <v>-9</v>
      </c>
      <c r="C57" s="23">
        <v>-4</v>
      </c>
      <c r="D57" s="22">
        <v>-10</v>
      </c>
      <c r="E57" s="22">
        <v>-11</v>
      </c>
      <c r="F57" s="29" t="s">
        <v>49</v>
      </c>
      <c r="G57" s="22">
        <v>-1</v>
      </c>
      <c r="H57" s="22">
        <v>-1</v>
      </c>
      <c r="I57" s="22">
        <v>-3</v>
      </c>
      <c r="J57" s="21">
        <v>-1</v>
      </c>
      <c r="K57" s="21">
        <v>-2</v>
      </c>
    </row>
    <row r="58" spans="1:11" x14ac:dyDescent="0.4">
      <c r="A58" s="25" t="s">
        <v>376</v>
      </c>
      <c r="B58" s="23">
        <v>-7</v>
      </c>
      <c r="C58" s="23">
        <v>-44</v>
      </c>
      <c r="D58" s="22">
        <v>49</v>
      </c>
      <c r="E58" s="22">
        <v>16</v>
      </c>
      <c r="F58" s="22">
        <v>34</v>
      </c>
      <c r="G58" s="22">
        <v>-76</v>
      </c>
      <c r="H58" s="22">
        <v>-11</v>
      </c>
      <c r="I58" s="22">
        <v>40</v>
      </c>
      <c r="J58" s="21">
        <v>56</v>
      </c>
      <c r="K58" s="21">
        <v>28</v>
      </c>
    </row>
    <row r="59" spans="1:11" ht="25.75" x14ac:dyDescent="0.4">
      <c r="A59" s="28" t="s">
        <v>375</v>
      </c>
      <c r="B59" s="23">
        <v>-3</v>
      </c>
      <c r="C59" s="23">
        <v>87</v>
      </c>
      <c r="D59" s="22">
        <v>-1</v>
      </c>
      <c r="E59" s="23">
        <v>-2</v>
      </c>
      <c r="F59" s="22" t="s">
        <v>11</v>
      </c>
      <c r="G59" s="29" t="s">
        <v>49</v>
      </c>
      <c r="H59" s="29" t="s">
        <v>49</v>
      </c>
      <c r="I59" s="29" t="s">
        <v>49</v>
      </c>
      <c r="J59" s="21">
        <v>0</v>
      </c>
      <c r="K59" s="21">
        <v>0</v>
      </c>
    </row>
    <row r="60" spans="1:11" x14ac:dyDescent="0.4">
      <c r="A60" s="25" t="s">
        <v>374</v>
      </c>
      <c r="B60" s="33">
        <v>0</v>
      </c>
      <c r="C60" s="33">
        <v>0</v>
      </c>
      <c r="D60" s="33">
        <v>0</v>
      </c>
      <c r="E60" s="31">
        <v>0</v>
      </c>
      <c r="F60" s="22">
        <v>-1</v>
      </c>
      <c r="G60" s="22" t="s">
        <v>11</v>
      </c>
      <c r="H60" s="22">
        <v>-8</v>
      </c>
      <c r="I60" s="22">
        <v>-6</v>
      </c>
      <c r="J60" s="21">
        <v>-2</v>
      </c>
      <c r="K60" s="21">
        <v>0</v>
      </c>
    </row>
    <row r="61" spans="1:11" x14ac:dyDescent="0.4">
      <c r="A61" s="26"/>
      <c r="B61" s="23"/>
      <c r="C61" s="23"/>
      <c r="D61" s="22"/>
      <c r="E61" s="23"/>
      <c r="F61" s="22"/>
      <c r="G61" s="22"/>
      <c r="H61" s="22"/>
      <c r="I61" s="22"/>
      <c r="J61" s="21"/>
      <c r="K61" s="21"/>
    </row>
    <row r="62" spans="1:11" x14ac:dyDescent="0.4">
      <c r="A62" s="26" t="s">
        <v>44</v>
      </c>
      <c r="B62" s="23"/>
      <c r="C62" s="23"/>
      <c r="D62" s="22"/>
      <c r="E62" s="22"/>
      <c r="F62" s="22"/>
      <c r="G62" s="22"/>
      <c r="H62" s="22"/>
      <c r="I62" s="22"/>
      <c r="J62" s="21"/>
      <c r="K62" s="21"/>
    </row>
    <row r="63" spans="1:11" x14ac:dyDescent="0.4">
      <c r="A63" s="25" t="s">
        <v>373</v>
      </c>
      <c r="B63" s="23">
        <v>-30</v>
      </c>
      <c r="C63" s="23">
        <v>-73</v>
      </c>
      <c r="D63" s="22">
        <v>-5</v>
      </c>
      <c r="E63" s="22">
        <v>-12</v>
      </c>
      <c r="F63" s="22">
        <v>-114</v>
      </c>
      <c r="G63" s="22">
        <v>-88</v>
      </c>
      <c r="H63" s="22">
        <v>-33</v>
      </c>
      <c r="I63" s="22">
        <v>-21</v>
      </c>
      <c r="J63" s="21">
        <v>-1</v>
      </c>
      <c r="K63" s="21">
        <v>3</v>
      </c>
    </row>
    <row r="64" spans="1:11" x14ac:dyDescent="0.4">
      <c r="A64" s="25" t="s">
        <v>372</v>
      </c>
      <c r="B64" s="23">
        <v>-8</v>
      </c>
      <c r="C64" s="23">
        <v>-7</v>
      </c>
      <c r="D64" s="22">
        <v>-7</v>
      </c>
      <c r="E64" s="22">
        <v>-13</v>
      </c>
      <c r="F64" s="22">
        <v>-8</v>
      </c>
      <c r="G64" s="22">
        <v>-15</v>
      </c>
      <c r="H64" s="22">
        <v>2</v>
      </c>
      <c r="I64" s="22">
        <v>1</v>
      </c>
      <c r="J64" s="21">
        <v>-2</v>
      </c>
      <c r="K64" s="21">
        <v>-3</v>
      </c>
    </row>
    <row r="65" spans="1:11" ht="15" x14ac:dyDescent="0.4">
      <c r="A65" s="25" t="s">
        <v>371</v>
      </c>
      <c r="B65" s="23">
        <v>6</v>
      </c>
      <c r="C65" s="23">
        <v>-4</v>
      </c>
      <c r="D65" s="22">
        <v>-10</v>
      </c>
      <c r="E65" s="22">
        <v>-54</v>
      </c>
      <c r="F65" s="22">
        <v>0</v>
      </c>
      <c r="G65" s="22">
        <v>-2</v>
      </c>
      <c r="H65" s="22">
        <v>0</v>
      </c>
      <c r="I65" s="22">
        <v>0</v>
      </c>
      <c r="J65" s="21">
        <v>0</v>
      </c>
      <c r="K65" s="21">
        <v>0</v>
      </c>
    </row>
    <row r="66" spans="1:11" ht="15" x14ac:dyDescent="0.4">
      <c r="A66" s="25" t="s">
        <v>370</v>
      </c>
      <c r="B66" s="23">
        <v>-37</v>
      </c>
      <c r="C66" s="23">
        <v>-4</v>
      </c>
      <c r="D66" s="22">
        <v>-5</v>
      </c>
      <c r="E66" s="22">
        <v>3</v>
      </c>
      <c r="F66" s="22">
        <v>1</v>
      </c>
      <c r="G66" s="22">
        <v>4</v>
      </c>
      <c r="H66" s="22">
        <v>0</v>
      </c>
      <c r="I66" s="22">
        <v>0</v>
      </c>
      <c r="J66" s="21">
        <v>0</v>
      </c>
      <c r="K66" s="21">
        <v>0</v>
      </c>
    </row>
    <row r="67" spans="1:11" ht="15" x14ac:dyDescent="0.4">
      <c r="A67" s="32" t="s">
        <v>369</v>
      </c>
      <c r="B67" s="23">
        <v>-22</v>
      </c>
      <c r="C67" s="23">
        <v>42</v>
      </c>
      <c r="D67" s="22">
        <v>1</v>
      </c>
      <c r="E67" s="22">
        <v>3</v>
      </c>
      <c r="F67" s="22">
        <v>-1</v>
      </c>
      <c r="G67" s="22">
        <v>-4</v>
      </c>
      <c r="H67" s="22">
        <v>-2</v>
      </c>
      <c r="I67" s="22">
        <v>0</v>
      </c>
      <c r="J67" s="21">
        <v>-4</v>
      </c>
      <c r="K67" s="21">
        <v>-1</v>
      </c>
    </row>
    <row r="68" spans="1:11" ht="15" x14ac:dyDescent="0.4">
      <c r="A68" s="32" t="s">
        <v>368</v>
      </c>
      <c r="B68" s="29" t="s">
        <v>364</v>
      </c>
      <c r="C68" s="29" t="s">
        <v>364</v>
      </c>
      <c r="D68" s="29" t="s">
        <v>364</v>
      </c>
      <c r="E68" s="29" t="s">
        <v>364</v>
      </c>
      <c r="F68" s="22">
        <v>-13715</v>
      </c>
      <c r="G68" s="22">
        <v>-4341</v>
      </c>
      <c r="H68" s="22">
        <v>-32</v>
      </c>
      <c r="I68" s="22">
        <v>-38</v>
      </c>
      <c r="J68" s="21">
        <v>1</v>
      </c>
      <c r="K68" s="21">
        <v>30</v>
      </c>
    </row>
    <row r="69" spans="1:11" x14ac:dyDescent="0.4">
      <c r="A69" s="26"/>
      <c r="B69" s="23"/>
      <c r="C69" s="23"/>
      <c r="D69" s="22"/>
      <c r="E69" s="22"/>
      <c r="F69" s="22"/>
      <c r="G69" s="22"/>
      <c r="H69" s="22"/>
      <c r="I69" s="22"/>
      <c r="J69" s="21"/>
      <c r="K69" s="21"/>
    </row>
    <row r="70" spans="1:11" x14ac:dyDescent="0.4">
      <c r="A70" s="26" t="s">
        <v>46</v>
      </c>
      <c r="B70" s="23"/>
      <c r="C70" s="23"/>
      <c r="D70" s="22"/>
      <c r="E70" s="22"/>
      <c r="F70" s="22"/>
      <c r="G70" s="22"/>
      <c r="H70" s="22"/>
      <c r="I70" s="22"/>
      <c r="J70" s="21"/>
      <c r="K70" s="21"/>
    </row>
    <row r="71" spans="1:11" x14ac:dyDescent="0.4">
      <c r="A71" s="25" t="s">
        <v>367</v>
      </c>
      <c r="B71" s="23">
        <v>4</v>
      </c>
      <c r="C71" s="23">
        <v>3</v>
      </c>
      <c r="D71" s="22">
        <v>10</v>
      </c>
      <c r="E71" s="22">
        <v>-16</v>
      </c>
      <c r="F71" s="22">
        <v>-31</v>
      </c>
      <c r="G71" s="22">
        <v>13</v>
      </c>
      <c r="H71" s="22">
        <v>-2</v>
      </c>
      <c r="I71" s="22">
        <v>9</v>
      </c>
      <c r="J71" s="21">
        <v>-1000</v>
      </c>
      <c r="K71" s="21">
        <v>190</v>
      </c>
    </row>
    <row r="72" spans="1:11" x14ac:dyDescent="0.4">
      <c r="A72" s="25" t="s">
        <v>366</v>
      </c>
      <c r="B72" s="27">
        <v>1</v>
      </c>
      <c r="C72" s="27">
        <v>1</v>
      </c>
      <c r="D72" s="22">
        <v>2</v>
      </c>
      <c r="E72" s="22">
        <v>1</v>
      </c>
      <c r="F72" s="22" t="s">
        <v>11</v>
      </c>
      <c r="G72" s="22">
        <v>3</v>
      </c>
      <c r="H72" s="22">
        <v>3</v>
      </c>
      <c r="I72" s="22">
        <v>-3</v>
      </c>
      <c r="J72" s="21">
        <v>7</v>
      </c>
      <c r="K72" s="21">
        <v>4</v>
      </c>
    </row>
    <row r="73" spans="1:11" s="229" customFormat="1" x14ac:dyDescent="0.4">
      <c r="A73" s="25"/>
      <c r="B73" s="27"/>
      <c r="C73" s="27"/>
      <c r="D73" s="22"/>
      <c r="E73" s="22"/>
      <c r="F73" s="22"/>
      <c r="G73" s="22"/>
      <c r="H73" s="22"/>
      <c r="I73" s="22"/>
      <c r="J73" s="21"/>
      <c r="K73" s="21"/>
    </row>
    <row r="74" spans="1:11" s="229" customFormat="1" x14ac:dyDescent="0.4">
      <c r="A74" s="39" t="s">
        <v>506</v>
      </c>
      <c r="B74" s="23"/>
      <c r="C74" s="23"/>
      <c r="D74" s="22"/>
      <c r="E74" s="22"/>
      <c r="F74" s="22"/>
      <c r="G74" s="22"/>
      <c r="H74" s="22"/>
      <c r="I74" s="22"/>
      <c r="J74" s="21"/>
      <c r="K74" s="21"/>
    </row>
    <row r="75" spans="1:11" s="229" customFormat="1" x14ac:dyDescent="0.4">
      <c r="A75" s="41" t="s">
        <v>394</v>
      </c>
      <c r="B75" s="23">
        <v>0</v>
      </c>
      <c r="C75" s="23">
        <v>0</v>
      </c>
      <c r="D75" s="22">
        <v>0</v>
      </c>
      <c r="E75" s="22">
        <v>0</v>
      </c>
      <c r="F75" s="22">
        <v>0</v>
      </c>
      <c r="G75" s="22">
        <v>0</v>
      </c>
      <c r="H75" s="22">
        <v>0</v>
      </c>
      <c r="I75" s="21">
        <v>3</v>
      </c>
      <c r="J75" s="21">
        <v>-50</v>
      </c>
      <c r="K75" s="21">
        <v>26</v>
      </c>
    </row>
    <row r="76" spans="1:11" s="229" customFormat="1" x14ac:dyDescent="0.4">
      <c r="A76" s="25" t="s">
        <v>340</v>
      </c>
      <c r="B76" s="23">
        <v>8</v>
      </c>
      <c r="C76" s="23">
        <v>-20</v>
      </c>
      <c r="D76" s="22">
        <v>-7</v>
      </c>
      <c r="E76" s="22">
        <v>-16</v>
      </c>
      <c r="F76" s="22">
        <v>42</v>
      </c>
      <c r="G76" s="22">
        <v>3</v>
      </c>
      <c r="H76" s="22">
        <v>-44</v>
      </c>
      <c r="I76" s="22">
        <v>-95</v>
      </c>
      <c r="J76" s="21">
        <v>16</v>
      </c>
      <c r="K76" s="21">
        <v>-42</v>
      </c>
    </row>
    <row r="77" spans="1:11" x14ac:dyDescent="0.4">
      <c r="A77" s="26"/>
      <c r="B77" s="23"/>
      <c r="C77" s="23"/>
      <c r="D77" s="22"/>
      <c r="E77" s="22"/>
      <c r="F77" s="22"/>
      <c r="G77" s="22"/>
      <c r="H77" s="22"/>
      <c r="I77" s="22"/>
      <c r="J77" s="21"/>
      <c r="K77" s="21"/>
    </row>
    <row r="78" spans="1:11" x14ac:dyDescent="0.4">
      <c r="A78" s="26" t="s">
        <v>52</v>
      </c>
      <c r="B78" s="23"/>
      <c r="C78" s="23"/>
      <c r="D78" s="22"/>
      <c r="E78" s="22"/>
      <c r="F78" s="22"/>
      <c r="G78" s="22"/>
      <c r="H78" s="22"/>
      <c r="I78" s="22"/>
      <c r="J78" s="21"/>
      <c r="K78" s="21"/>
    </row>
    <row r="79" spans="1:11" x14ac:dyDescent="0.4">
      <c r="A79" s="25" t="s">
        <v>365</v>
      </c>
      <c r="B79" s="31" t="s">
        <v>364</v>
      </c>
      <c r="C79" s="31" t="s">
        <v>364</v>
      </c>
      <c r="D79" s="31" t="s">
        <v>364</v>
      </c>
      <c r="E79" s="31" t="s">
        <v>49</v>
      </c>
      <c r="F79" s="22">
        <v>23</v>
      </c>
      <c r="G79" s="22">
        <v>114</v>
      </c>
      <c r="H79" s="22">
        <v>208</v>
      </c>
      <c r="I79" s="22">
        <v>462</v>
      </c>
      <c r="J79" s="21">
        <v>731</v>
      </c>
      <c r="K79" s="21">
        <v>569</v>
      </c>
    </row>
    <row r="80" spans="1:11" x14ac:dyDescent="0.4">
      <c r="A80" s="26"/>
      <c r="B80" s="23"/>
      <c r="C80" s="23"/>
      <c r="D80" s="22"/>
      <c r="E80" s="22"/>
      <c r="F80" s="22"/>
      <c r="G80" s="22"/>
      <c r="H80" s="22"/>
      <c r="I80" s="22"/>
      <c r="J80" s="21"/>
      <c r="K80" s="21"/>
    </row>
    <row r="81" spans="1:11" x14ac:dyDescent="0.4">
      <c r="A81" s="26" t="s">
        <v>53</v>
      </c>
      <c r="B81" s="23"/>
      <c r="C81" s="23"/>
      <c r="D81" s="22"/>
      <c r="E81" s="22"/>
      <c r="F81" s="22"/>
      <c r="G81" s="22"/>
      <c r="H81" s="22"/>
      <c r="I81" s="22"/>
      <c r="J81" s="21"/>
      <c r="K81" s="21"/>
    </row>
    <row r="82" spans="1:11" x14ac:dyDescent="0.4">
      <c r="A82" s="25" t="s">
        <v>363</v>
      </c>
      <c r="B82" s="23">
        <v>12</v>
      </c>
      <c r="C82" s="23">
        <v>104</v>
      </c>
      <c r="D82" s="22">
        <v>0</v>
      </c>
      <c r="E82" s="22">
        <v>-57</v>
      </c>
      <c r="F82" s="22">
        <v>-557</v>
      </c>
      <c r="G82" s="22">
        <v>-166</v>
      </c>
      <c r="H82" s="22">
        <v>-194</v>
      </c>
      <c r="I82" s="22">
        <v>-74</v>
      </c>
      <c r="J82" s="21">
        <v>-34</v>
      </c>
      <c r="K82" s="21">
        <v>-29</v>
      </c>
    </row>
    <row r="83" spans="1:11" x14ac:dyDescent="0.4">
      <c r="A83" s="25" t="s">
        <v>362</v>
      </c>
      <c r="B83" s="23"/>
      <c r="C83" s="23"/>
      <c r="D83" s="22"/>
      <c r="E83" s="22"/>
      <c r="F83" s="22"/>
      <c r="G83" s="22"/>
      <c r="H83" s="22"/>
      <c r="I83" s="22"/>
      <c r="J83" s="21"/>
      <c r="K83" s="21"/>
    </row>
    <row r="84" spans="1:11" ht="25.75" x14ac:dyDescent="0.4">
      <c r="A84" s="28" t="s">
        <v>361</v>
      </c>
      <c r="B84" s="27">
        <v>0</v>
      </c>
      <c r="C84" s="27">
        <v>0</v>
      </c>
      <c r="D84" s="27">
        <v>0</v>
      </c>
      <c r="E84" s="22">
        <v>-47</v>
      </c>
      <c r="F84" s="22">
        <v>64</v>
      </c>
      <c r="G84" s="22">
        <v>79</v>
      </c>
      <c r="H84" s="22">
        <v>49</v>
      </c>
      <c r="I84" s="22">
        <v>-141</v>
      </c>
      <c r="J84" s="21">
        <v>-183</v>
      </c>
      <c r="K84" s="21">
        <v>98</v>
      </c>
    </row>
    <row r="85" spans="1:11" x14ac:dyDescent="0.4">
      <c r="A85" s="25" t="s">
        <v>360</v>
      </c>
      <c r="B85" s="23">
        <v>31</v>
      </c>
      <c r="C85" s="23">
        <v>-36</v>
      </c>
      <c r="D85" s="22">
        <v>-13</v>
      </c>
      <c r="E85" s="22">
        <v>0</v>
      </c>
      <c r="F85" s="22">
        <v>0</v>
      </c>
      <c r="G85" s="22">
        <v>0</v>
      </c>
      <c r="H85" s="22">
        <v>0</v>
      </c>
      <c r="I85" s="22">
        <v>0</v>
      </c>
      <c r="J85" s="21">
        <v>0</v>
      </c>
      <c r="K85" s="21">
        <v>0</v>
      </c>
    </row>
    <row r="86" spans="1:11" x14ac:dyDescent="0.4">
      <c r="A86" s="25" t="s">
        <v>359</v>
      </c>
      <c r="B86" s="23"/>
      <c r="C86" s="23"/>
      <c r="D86" s="22"/>
      <c r="E86" s="22"/>
      <c r="F86" s="22"/>
      <c r="G86" s="22"/>
      <c r="H86" s="22"/>
      <c r="I86" s="22"/>
      <c r="J86" s="21"/>
      <c r="K86" s="21"/>
    </row>
    <row r="87" spans="1:11" x14ac:dyDescent="0.4">
      <c r="A87" s="25" t="s">
        <v>358</v>
      </c>
      <c r="B87" s="23">
        <v>0</v>
      </c>
      <c r="C87" s="23">
        <v>0</v>
      </c>
      <c r="D87" s="22">
        <v>0</v>
      </c>
      <c r="E87" s="23">
        <v>0</v>
      </c>
      <c r="F87" s="22">
        <v>0</v>
      </c>
      <c r="G87" s="22">
        <v>0</v>
      </c>
      <c r="H87" s="22">
        <v>-1</v>
      </c>
      <c r="I87" s="22">
        <v>-1</v>
      </c>
      <c r="J87" s="21">
        <v>-7</v>
      </c>
      <c r="K87" s="21">
        <v>176</v>
      </c>
    </row>
    <row r="88" spans="1:11" x14ac:dyDescent="0.4">
      <c r="A88" s="25" t="s">
        <v>357</v>
      </c>
      <c r="B88" s="23">
        <v>0</v>
      </c>
      <c r="C88" s="23">
        <v>0</v>
      </c>
      <c r="D88" s="22">
        <v>0</v>
      </c>
      <c r="E88" s="22">
        <v>0</v>
      </c>
      <c r="F88" s="22">
        <v>0</v>
      </c>
      <c r="G88" s="22">
        <v>0</v>
      </c>
      <c r="H88" s="22">
        <v>0</v>
      </c>
      <c r="I88" s="22">
        <v>0</v>
      </c>
      <c r="J88" s="21">
        <v>0</v>
      </c>
      <c r="K88" s="21">
        <v>0</v>
      </c>
    </row>
    <row r="89" spans="1:11" x14ac:dyDescent="0.4">
      <c r="A89" s="25" t="s">
        <v>356</v>
      </c>
      <c r="B89" s="23">
        <v>0</v>
      </c>
      <c r="C89" s="23">
        <v>0</v>
      </c>
      <c r="D89" s="22">
        <v>0</v>
      </c>
      <c r="E89" s="23">
        <v>0</v>
      </c>
      <c r="F89" s="22">
        <v>0</v>
      </c>
      <c r="G89" s="22">
        <v>0</v>
      </c>
      <c r="H89" s="22">
        <v>0</v>
      </c>
      <c r="I89" s="22">
        <v>0</v>
      </c>
      <c r="J89" s="21">
        <v>0</v>
      </c>
      <c r="K89" s="21">
        <v>241</v>
      </c>
    </row>
    <row r="90" spans="1:11" x14ac:dyDescent="0.4">
      <c r="A90" s="25" t="s">
        <v>355</v>
      </c>
      <c r="B90" s="23">
        <v>0</v>
      </c>
      <c r="C90" s="23">
        <v>0</v>
      </c>
      <c r="D90" s="22">
        <v>0</v>
      </c>
      <c r="E90" s="23">
        <v>0</v>
      </c>
      <c r="F90" s="22">
        <v>0</v>
      </c>
      <c r="G90" s="22">
        <v>0</v>
      </c>
      <c r="H90" s="22">
        <v>0</v>
      </c>
      <c r="I90" s="22">
        <v>0</v>
      </c>
      <c r="J90" s="21">
        <v>0</v>
      </c>
      <c r="K90" s="21">
        <v>-38</v>
      </c>
    </row>
    <row r="91" spans="1:11" x14ac:dyDescent="0.4">
      <c r="A91" s="26"/>
      <c r="B91" s="23"/>
      <c r="C91" s="23"/>
      <c r="D91" s="22"/>
      <c r="E91" s="22"/>
      <c r="F91" s="22"/>
      <c r="G91" s="22"/>
      <c r="H91" s="22"/>
      <c r="I91" s="22"/>
      <c r="J91" s="21"/>
      <c r="K91" s="21"/>
    </row>
    <row r="92" spans="1:11" x14ac:dyDescent="0.4">
      <c r="A92" s="26" t="s">
        <v>57</v>
      </c>
      <c r="B92" s="23"/>
      <c r="C92" s="23"/>
      <c r="D92" s="22"/>
      <c r="E92" s="22"/>
      <c r="F92" s="22"/>
      <c r="G92" s="22"/>
      <c r="H92" s="22"/>
      <c r="I92" s="22"/>
      <c r="J92" s="21"/>
      <c r="K92" s="21"/>
    </row>
    <row r="93" spans="1:11" x14ac:dyDescent="0.4">
      <c r="A93" s="25" t="s">
        <v>311</v>
      </c>
      <c r="B93" s="23">
        <v>-1</v>
      </c>
      <c r="C93" s="23">
        <v>1</v>
      </c>
      <c r="D93" s="22">
        <v>-2</v>
      </c>
      <c r="E93" s="22">
        <v>0</v>
      </c>
      <c r="F93" s="22">
        <v>16</v>
      </c>
      <c r="G93" s="22">
        <v>-7</v>
      </c>
      <c r="H93" s="22">
        <v>-8</v>
      </c>
      <c r="I93" s="22">
        <v>-5</v>
      </c>
      <c r="J93" s="21">
        <v>-3</v>
      </c>
      <c r="K93" s="21">
        <v>6</v>
      </c>
    </row>
    <row r="94" spans="1:11" x14ac:dyDescent="0.4">
      <c r="A94" s="25" t="s">
        <v>354</v>
      </c>
      <c r="B94" s="23">
        <v>-108</v>
      </c>
      <c r="C94" s="23">
        <v>-74</v>
      </c>
      <c r="D94" s="22">
        <v>62</v>
      </c>
      <c r="E94" s="22">
        <v>-44</v>
      </c>
      <c r="F94" s="22">
        <v>-20393</v>
      </c>
      <c r="G94" s="22">
        <v>-3948</v>
      </c>
      <c r="H94" s="22">
        <v>27717</v>
      </c>
      <c r="I94" s="22">
        <v>31733</v>
      </c>
      <c r="J94" s="21">
        <v>-798</v>
      </c>
      <c r="K94" s="21">
        <v>8952</v>
      </c>
    </row>
    <row r="95" spans="1:11" x14ac:dyDescent="0.4">
      <c r="A95" s="26"/>
      <c r="B95" s="23"/>
      <c r="C95" s="23"/>
      <c r="D95" s="22"/>
      <c r="E95" s="22"/>
      <c r="F95" s="22"/>
      <c r="G95" s="22"/>
      <c r="H95" s="22"/>
      <c r="I95" s="22"/>
      <c r="J95" s="21"/>
      <c r="K95" s="21"/>
    </row>
    <row r="96" spans="1:11" x14ac:dyDescent="0.4">
      <c r="A96" s="26" t="s">
        <v>310</v>
      </c>
      <c r="B96" s="23"/>
      <c r="C96" s="23"/>
      <c r="D96" s="22"/>
      <c r="E96" s="22"/>
      <c r="F96" s="22"/>
      <c r="G96" s="22"/>
      <c r="H96" s="22"/>
      <c r="I96" s="22"/>
      <c r="J96" s="21"/>
      <c r="K96" s="21"/>
    </row>
    <row r="97" spans="1:11" x14ac:dyDescent="0.4">
      <c r="A97" s="25" t="s">
        <v>353</v>
      </c>
      <c r="B97" s="23">
        <v>-560</v>
      </c>
      <c r="C97" s="23">
        <v>40</v>
      </c>
      <c r="D97" s="22">
        <v>401</v>
      </c>
      <c r="E97" s="22">
        <v>8</v>
      </c>
      <c r="F97" s="22">
        <v>215</v>
      </c>
      <c r="G97" s="22">
        <v>-127</v>
      </c>
      <c r="H97" s="22">
        <v>-53</v>
      </c>
      <c r="I97" s="22">
        <v>10</v>
      </c>
      <c r="J97" s="21">
        <v>37</v>
      </c>
      <c r="K97" s="21">
        <v>97</v>
      </c>
    </row>
    <row r="98" spans="1:11" x14ac:dyDescent="0.4">
      <c r="A98" s="26"/>
      <c r="B98" s="23"/>
      <c r="C98" s="23"/>
      <c r="D98" s="22"/>
      <c r="E98" s="22"/>
      <c r="F98" s="22"/>
      <c r="G98" s="22"/>
      <c r="H98" s="22"/>
      <c r="I98" s="22"/>
      <c r="J98" s="21"/>
      <c r="K98" s="21"/>
    </row>
    <row r="99" spans="1:11" x14ac:dyDescent="0.4">
      <c r="A99" s="30" t="s">
        <v>352</v>
      </c>
      <c r="B99" s="23"/>
      <c r="C99" s="23"/>
      <c r="D99" s="22"/>
      <c r="E99" s="22"/>
      <c r="F99" s="22"/>
      <c r="G99" s="22"/>
      <c r="H99" s="22"/>
      <c r="I99" s="22"/>
      <c r="J99" s="21"/>
      <c r="K99" s="21"/>
    </row>
    <row r="100" spans="1:11" x14ac:dyDescent="0.4">
      <c r="A100" s="30"/>
      <c r="B100" s="23"/>
      <c r="C100" s="23"/>
      <c r="D100" s="22"/>
      <c r="E100" s="22"/>
      <c r="F100" s="22"/>
      <c r="G100" s="22"/>
      <c r="H100" s="22"/>
      <c r="I100" s="22"/>
      <c r="J100" s="21"/>
      <c r="K100" s="21"/>
    </row>
    <row r="101" spans="1:11" x14ac:dyDescent="0.4">
      <c r="A101" s="26" t="s">
        <v>8</v>
      </c>
      <c r="B101" s="23"/>
      <c r="C101" s="23"/>
      <c r="D101" s="22"/>
      <c r="E101" s="22"/>
      <c r="F101" s="22"/>
      <c r="G101" s="22"/>
      <c r="H101" s="22"/>
      <c r="I101" s="22"/>
      <c r="J101" s="21"/>
      <c r="K101" s="21"/>
    </row>
    <row r="102" spans="1:11" x14ac:dyDescent="0.4">
      <c r="A102" s="25" t="s">
        <v>351</v>
      </c>
      <c r="B102" s="21">
        <v>0</v>
      </c>
      <c r="C102" s="21">
        <v>0</v>
      </c>
      <c r="D102" s="21">
        <v>0</v>
      </c>
      <c r="E102" s="21">
        <v>0</v>
      </c>
      <c r="F102" s="21">
        <v>0</v>
      </c>
      <c r="G102" s="21">
        <v>0</v>
      </c>
      <c r="H102" s="21">
        <v>0</v>
      </c>
      <c r="I102" s="21">
        <v>-6</v>
      </c>
      <c r="J102" s="21">
        <v>-8</v>
      </c>
      <c r="K102" s="21">
        <v>14</v>
      </c>
    </row>
    <row r="103" spans="1:11" x14ac:dyDescent="0.4">
      <c r="A103" s="25" t="s">
        <v>350</v>
      </c>
      <c r="B103" s="23">
        <v>-39</v>
      </c>
      <c r="C103" s="23">
        <v>-16</v>
      </c>
      <c r="D103" s="22">
        <v>0</v>
      </c>
      <c r="E103" s="22">
        <v>-13</v>
      </c>
      <c r="F103" s="22">
        <v>-62</v>
      </c>
      <c r="G103" s="22">
        <v>12</v>
      </c>
      <c r="H103" s="22">
        <v>-29</v>
      </c>
      <c r="I103" s="22">
        <v>-59</v>
      </c>
      <c r="J103" s="21">
        <v>-81</v>
      </c>
      <c r="K103" s="21">
        <v>263</v>
      </c>
    </row>
    <row r="104" spans="1:11" x14ac:dyDescent="0.4">
      <c r="A104" s="25" t="s">
        <v>349</v>
      </c>
      <c r="B104" s="23">
        <v>-4</v>
      </c>
      <c r="C104" s="23">
        <v>34</v>
      </c>
      <c r="D104" s="22">
        <v>-17</v>
      </c>
      <c r="E104" s="22">
        <v>-10</v>
      </c>
      <c r="F104" s="22">
        <v>-1</v>
      </c>
      <c r="G104" s="22">
        <v>-8</v>
      </c>
      <c r="H104" s="22">
        <v>-8</v>
      </c>
      <c r="I104" s="22">
        <v>61</v>
      </c>
      <c r="J104" s="21">
        <v>47</v>
      </c>
      <c r="K104" s="21">
        <v>5</v>
      </c>
    </row>
    <row r="105" spans="1:11" x14ac:dyDescent="0.4">
      <c r="A105" s="25" t="s">
        <v>348</v>
      </c>
      <c r="B105" s="23">
        <v>2</v>
      </c>
      <c r="C105" s="23">
        <v>6</v>
      </c>
      <c r="D105" s="22">
        <v>-14</v>
      </c>
      <c r="E105" s="22">
        <v>-9</v>
      </c>
      <c r="F105" s="22">
        <v>3</v>
      </c>
      <c r="G105" s="22">
        <v>-13</v>
      </c>
      <c r="H105" s="22">
        <v>10</v>
      </c>
      <c r="I105" s="22">
        <v>-17</v>
      </c>
      <c r="J105" s="21">
        <v>-11</v>
      </c>
      <c r="K105" s="21">
        <v>-4</v>
      </c>
    </row>
    <row r="106" spans="1:11" x14ac:dyDescent="0.4">
      <c r="A106" s="25" t="s">
        <v>347</v>
      </c>
      <c r="B106" s="23">
        <v>0</v>
      </c>
      <c r="C106" s="23">
        <v>0</v>
      </c>
      <c r="D106" s="22">
        <v>0</v>
      </c>
      <c r="E106" s="22">
        <v>0</v>
      </c>
      <c r="F106" s="29" t="s">
        <v>49</v>
      </c>
      <c r="G106" s="22" t="s">
        <v>49</v>
      </c>
      <c r="H106" s="22">
        <v>0</v>
      </c>
      <c r="I106" s="22">
        <v>0</v>
      </c>
      <c r="J106" s="21">
        <v>0</v>
      </c>
      <c r="K106" s="21">
        <v>0</v>
      </c>
    </row>
    <row r="107" spans="1:11" x14ac:dyDescent="0.4">
      <c r="A107" s="25" t="s">
        <v>346</v>
      </c>
      <c r="B107" s="23">
        <v>-6102</v>
      </c>
      <c r="C107" s="23">
        <v>-325</v>
      </c>
      <c r="D107" s="22">
        <v>-314</v>
      </c>
      <c r="E107" s="22">
        <v>806</v>
      </c>
      <c r="F107" s="22">
        <v>-536</v>
      </c>
      <c r="G107" s="22">
        <v>-1710</v>
      </c>
      <c r="H107" s="22">
        <v>159</v>
      </c>
      <c r="I107" s="22">
        <v>-455</v>
      </c>
      <c r="J107" s="21">
        <v>347</v>
      </c>
      <c r="K107" s="21">
        <v>610</v>
      </c>
    </row>
    <row r="108" spans="1:11" x14ac:dyDescent="0.4">
      <c r="A108" s="25" t="s">
        <v>345</v>
      </c>
      <c r="B108" s="23">
        <v>-15</v>
      </c>
      <c r="C108" s="23">
        <v>-110</v>
      </c>
      <c r="D108" s="22">
        <v>-60</v>
      </c>
      <c r="E108" s="22">
        <v>-17</v>
      </c>
      <c r="F108" s="22">
        <v>-59</v>
      </c>
      <c r="G108" s="22">
        <v>-21</v>
      </c>
      <c r="H108" s="22">
        <v>32</v>
      </c>
      <c r="I108" s="22">
        <v>-139</v>
      </c>
      <c r="J108" s="21">
        <v>30</v>
      </c>
      <c r="K108" s="21">
        <v>170</v>
      </c>
    </row>
    <row r="109" spans="1:11" x14ac:dyDescent="0.4">
      <c r="A109" s="25" t="s">
        <v>344</v>
      </c>
      <c r="B109" s="23">
        <v>9</v>
      </c>
      <c r="C109" s="23">
        <v>4</v>
      </c>
      <c r="D109" s="22">
        <v>-3</v>
      </c>
      <c r="E109" s="22">
        <v>-7</v>
      </c>
      <c r="F109" s="22">
        <v>-8</v>
      </c>
      <c r="G109" s="22">
        <v>-6</v>
      </c>
      <c r="H109" s="22">
        <v>-7</v>
      </c>
      <c r="I109" s="22">
        <v>-4</v>
      </c>
      <c r="J109" s="21">
        <v>1</v>
      </c>
      <c r="K109" s="21">
        <v>3</v>
      </c>
    </row>
    <row r="110" spans="1:11" x14ac:dyDescent="0.4">
      <c r="A110" s="25" t="s">
        <v>343</v>
      </c>
      <c r="B110" s="23">
        <v>-23</v>
      </c>
      <c r="C110" s="23">
        <v>-7</v>
      </c>
      <c r="D110" s="22">
        <v>-10</v>
      </c>
      <c r="E110" s="22">
        <v>-20</v>
      </c>
      <c r="F110" s="22">
        <v>-17</v>
      </c>
      <c r="G110" s="22">
        <v>-18</v>
      </c>
      <c r="H110" s="22">
        <v>-20</v>
      </c>
      <c r="I110" s="22">
        <v>-12</v>
      </c>
      <c r="J110" s="21">
        <v>5</v>
      </c>
      <c r="K110" s="21">
        <v>22</v>
      </c>
    </row>
    <row r="111" spans="1:11" x14ac:dyDescent="0.4">
      <c r="A111" s="25" t="s">
        <v>342</v>
      </c>
      <c r="B111" s="23">
        <v>1</v>
      </c>
      <c r="C111" s="23">
        <v>0</v>
      </c>
      <c r="D111" s="22">
        <v>4</v>
      </c>
      <c r="E111" s="22">
        <v>-1</v>
      </c>
      <c r="F111" s="29" t="s">
        <v>11</v>
      </c>
      <c r="G111" s="22" t="s">
        <v>49</v>
      </c>
      <c r="H111" s="29" t="s">
        <v>49</v>
      </c>
      <c r="I111" s="22">
        <v>0</v>
      </c>
      <c r="J111" s="21">
        <v>0</v>
      </c>
      <c r="K111" s="21">
        <v>0</v>
      </c>
    </row>
    <row r="112" spans="1:11" x14ac:dyDescent="0.4">
      <c r="A112" s="25" t="s">
        <v>341</v>
      </c>
      <c r="B112" s="21">
        <v>0</v>
      </c>
      <c r="C112" s="21">
        <v>0</v>
      </c>
      <c r="D112" s="21">
        <v>0</v>
      </c>
      <c r="E112" s="21">
        <v>0</v>
      </c>
      <c r="F112" s="21">
        <v>0</v>
      </c>
      <c r="G112" s="21">
        <v>0</v>
      </c>
      <c r="H112" s="21">
        <v>0</v>
      </c>
      <c r="I112" s="21">
        <v>0</v>
      </c>
      <c r="J112" s="21">
        <v>0</v>
      </c>
      <c r="K112" s="21">
        <v>-3</v>
      </c>
    </row>
    <row r="113" spans="1:11" x14ac:dyDescent="0.4">
      <c r="A113" s="26"/>
      <c r="B113" s="23"/>
      <c r="C113" s="23"/>
      <c r="D113" s="22"/>
      <c r="E113" s="22"/>
      <c r="F113" s="22"/>
      <c r="G113" s="22"/>
      <c r="H113" s="22"/>
      <c r="I113" s="22"/>
      <c r="J113" s="21"/>
      <c r="K113" s="21"/>
    </row>
    <row r="114" spans="1:11" x14ac:dyDescent="0.4">
      <c r="A114" s="26" t="s">
        <v>25</v>
      </c>
      <c r="B114" s="23"/>
      <c r="C114" s="23"/>
      <c r="D114" s="22"/>
      <c r="E114" s="22"/>
      <c r="F114" s="22"/>
      <c r="G114" s="22"/>
      <c r="H114" s="22"/>
      <c r="I114" s="22"/>
      <c r="J114" s="21"/>
      <c r="K114" s="21"/>
    </row>
    <row r="115" spans="1:11" x14ac:dyDescent="0.4">
      <c r="A115" s="25" t="s">
        <v>339</v>
      </c>
      <c r="B115" s="23">
        <v>2118</v>
      </c>
      <c r="C115" s="23">
        <v>836</v>
      </c>
      <c r="D115" s="22">
        <v>-802</v>
      </c>
      <c r="E115" s="22">
        <v>198</v>
      </c>
      <c r="F115" s="22">
        <v>927</v>
      </c>
      <c r="G115" s="22">
        <v>3866</v>
      </c>
      <c r="H115" s="22">
        <v>669</v>
      </c>
      <c r="I115" s="22">
        <v>2591</v>
      </c>
      <c r="J115" s="21">
        <v>-2361</v>
      </c>
      <c r="K115" s="21">
        <v>597</v>
      </c>
    </row>
    <row r="116" spans="1:11" x14ac:dyDescent="0.4">
      <c r="A116" s="25" t="s">
        <v>338</v>
      </c>
      <c r="B116" s="23">
        <v>-7</v>
      </c>
      <c r="C116" s="23">
        <v>-4</v>
      </c>
      <c r="D116" s="22">
        <v>-12</v>
      </c>
      <c r="E116" s="22">
        <v>2</v>
      </c>
      <c r="F116" s="22">
        <v>-7</v>
      </c>
      <c r="G116" s="22">
        <v>3</v>
      </c>
      <c r="H116" s="22">
        <v>2</v>
      </c>
      <c r="I116" s="22">
        <v>-3</v>
      </c>
      <c r="J116" s="21">
        <v>0</v>
      </c>
      <c r="K116" s="21">
        <v>0</v>
      </c>
    </row>
    <row r="117" spans="1:11" x14ac:dyDescent="0.4">
      <c r="A117" s="25"/>
      <c r="B117" s="23"/>
      <c r="C117" s="23"/>
      <c r="D117" s="22"/>
      <c r="E117" s="22"/>
      <c r="F117" s="22"/>
      <c r="G117" s="22"/>
      <c r="H117" s="22"/>
      <c r="I117" s="22"/>
      <c r="J117" s="21"/>
      <c r="K117" s="21"/>
    </row>
    <row r="118" spans="1:11" x14ac:dyDescent="0.4">
      <c r="A118" s="26" t="s">
        <v>29</v>
      </c>
      <c r="B118" s="23"/>
      <c r="C118" s="23"/>
      <c r="D118" s="22"/>
      <c r="E118" s="22"/>
      <c r="F118" s="22"/>
      <c r="G118" s="22"/>
      <c r="H118" s="22"/>
      <c r="I118" s="22"/>
      <c r="J118" s="21"/>
      <c r="K118" s="21"/>
    </row>
    <row r="119" spans="1:11" x14ac:dyDescent="0.4">
      <c r="A119" s="25" t="s">
        <v>337</v>
      </c>
      <c r="B119" s="23">
        <v>-16</v>
      </c>
      <c r="C119" s="23">
        <v>-8</v>
      </c>
      <c r="D119" s="22">
        <v>-18</v>
      </c>
      <c r="E119" s="22">
        <v>34</v>
      </c>
      <c r="F119" s="22">
        <v>-49</v>
      </c>
      <c r="G119" s="22">
        <v>-16</v>
      </c>
      <c r="H119" s="22">
        <v>-11</v>
      </c>
      <c r="I119" s="22">
        <v>-7</v>
      </c>
      <c r="J119" s="21">
        <v>-3</v>
      </c>
      <c r="K119" s="21">
        <v>-8</v>
      </c>
    </row>
    <row r="120" spans="1:11" x14ac:dyDescent="0.4">
      <c r="A120" s="26"/>
      <c r="B120" s="23"/>
      <c r="C120" s="23"/>
      <c r="D120" s="22"/>
      <c r="E120" s="22"/>
      <c r="F120" s="22"/>
      <c r="G120" s="22"/>
      <c r="H120" s="22"/>
      <c r="I120" s="22"/>
      <c r="J120" s="21"/>
      <c r="K120" s="21"/>
    </row>
    <row r="121" spans="1:11" x14ac:dyDescent="0.4">
      <c r="A121" s="25" t="s">
        <v>71</v>
      </c>
      <c r="B121" s="23"/>
      <c r="C121" s="23"/>
      <c r="D121" s="22"/>
      <c r="E121" s="22"/>
      <c r="F121" s="22"/>
      <c r="G121" s="22"/>
      <c r="H121" s="22"/>
      <c r="I121" s="22"/>
      <c r="J121" s="21"/>
      <c r="K121" s="21"/>
    </row>
    <row r="122" spans="1:11" x14ac:dyDescent="0.4">
      <c r="A122" s="25" t="s">
        <v>336</v>
      </c>
      <c r="B122" s="23">
        <v>-1</v>
      </c>
      <c r="C122" s="23">
        <v>0</v>
      </c>
      <c r="D122" s="22">
        <v>0</v>
      </c>
      <c r="E122" s="22">
        <v>0</v>
      </c>
      <c r="F122" s="29" t="s">
        <v>49</v>
      </c>
      <c r="G122" s="22" t="s">
        <v>49</v>
      </c>
      <c r="H122" s="22">
        <v>0</v>
      </c>
      <c r="I122" s="22">
        <v>0</v>
      </c>
      <c r="J122" s="21">
        <v>0</v>
      </c>
      <c r="K122" s="21">
        <v>0</v>
      </c>
    </row>
    <row r="123" spans="1:11" x14ac:dyDescent="0.4">
      <c r="A123" s="26"/>
      <c r="B123" s="23"/>
      <c r="C123" s="23"/>
      <c r="D123" s="22"/>
      <c r="E123" s="22"/>
      <c r="F123" s="22"/>
      <c r="G123" s="22"/>
      <c r="H123" s="22"/>
      <c r="I123" s="22"/>
      <c r="J123" s="21"/>
      <c r="K123" s="21"/>
    </row>
    <row r="124" spans="1:11" x14ac:dyDescent="0.4">
      <c r="A124" s="26" t="s">
        <v>35</v>
      </c>
      <c r="B124" s="23"/>
      <c r="C124" s="23"/>
      <c r="D124" s="22"/>
      <c r="E124" s="22"/>
      <c r="F124" s="22"/>
      <c r="G124" s="22"/>
      <c r="H124" s="22"/>
      <c r="I124" s="22"/>
      <c r="J124" s="21"/>
      <c r="K124" s="21"/>
    </row>
    <row r="125" spans="1:11" x14ac:dyDescent="0.4">
      <c r="A125" s="25" t="s">
        <v>335</v>
      </c>
      <c r="B125" s="23">
        <v>-10</v>
      </c>
      <c r="C125" s="23">
        <v>1</v>
      </c>
      <c r="D125" s="22">
        <v>-68</v>
      </c>
      <c r="E125" s="22">
        <v>-25</v>
      </c>
      <c r="F125" s="22">
        <v>4</v>
      </c>
      <c r="G125" s="22">
        <v>-58</v>
      </c>
      <c r="H125" s="22">
        <v>-62</v>
      </c>
      <c r="I125" s="22">
        <v>6</v>
      </c>
      <c r="J125" s="21">
        <v>-7</v>
      </c>
      <c r="K125" s="21">
        <v>-2</v>
      </c>
    </row>
    <row r="126" spans="1:11" x14ac:dyDescent="0.4">
      <c r="A126" s="25" t="s">
        <v>334</v>
      </c>
      <c r="B126" s="23">
        <v>-2</v>
      </c>
      <c r="C126" s="23">
        <v>-2</v>
      </c>
      <c r="D126" s="22">
        <v>-11</v>
      </c>
      <c r="E126" s="22">
        <v>-1</v>
      </c>
      <c r="F126" s="22">
        <v>-1</v>
      </c>
      <c r="G126" s="22" t="s">
        <v>49</v>
      </c>
      <c r="H126" s="22">
        <v>-2</v>
      </c>
      <c r="I126" s="29" t="s">
        <v>11</v>
      </c>
      <c r="J126" s="21">
        <v>-1</v>
      </c>
      <c r="K126" s="21">
        <v>1</v>
      </c>
    </row>
    <row r="127" spans="1:11" x14ac:dyDescent="0.4">
      <c r="A127" s="25" t="s">
        <v>333</v>
      </c>
      <c r="B127" s="23">
        <v>0</v>
      </c>
      <c r="C127" s="23">
        <v>0</v>
      </c>
      <c r="D127" s="22">
        <v>4</v>
      </c>
      <c r="E127" s="22">
        <v>2</v>
      </c>
      <c r="F127" s="22">
        <v>-3</v>
      </c>
      <c r="G127" s="22">
        <v>-2</v>
      </c>
      <c r="H127" s="22">
        <v>1</v>
      </c>
      <c r="I127" s="22">
        <v>0</v>
      </c>
      <c r="J127" s="21">
        <v>0</v>
      </c>
      <c r="K127" s="21">
        <v>0</v>
      </c>
    </row>
    <row r="128" spans="1:11" x14ac:dyDescent="0.4">
      <c r="A128" s="25" t="s">
        <v>332</v>
      </c>
      <c r="B128" s="23">
        <v>-3</v>
      </c>
      <c r="C128" s="23">
        <v>-24</v>
      </c>
      <c r="D128" s="22">
        <v>-3</v>
      </c>
      <c r="E128" s="22">
        <v>-7</v>
      </c>
      <c r="F128" s="22">
        <v>1</v>
      </c>
      <c r="G128" s="22">
        <v>-3</v>
      </c>
      <c r="H128" s="22">
        <v>0</v>
      </c>
      <c r="I128" s="22">
        <v>-3</v>
      </c>
      <c r="J128" s="21">
        <v>-1</v>
      </c>
      <c r="K128" s="21">
        <v>-1</v>
      </c>
    </row>
    <row r="129" spans="1:11" x14ac:dyDescent="0.4">
      <c r="A129" s="25" t="s">
        <v>331</v>
      </c>
      <c r="B129" s="23">
        <v>13058</v>
      </c>
      <c r="C129" s="23">
        <v>9543</v>
      </c>
      <c r="D129" s="22">
        <v>-13312</v>
      </c>
      <c r="E129" s="22">
        <v>-8826</v>
      </c>
      <c r="F129" s="22">
        <v>-10231</v>
      </c>
      <c r="G129" s="22">
        <v>-16867</v>
      </c>
      <c r="H129" s="22">
        <v>-2697</v>
      </c>
      <c r="I129" s="22">
        <v>-12735</v>
      </c>
      <c r="J129" s="21">
        <v>-15415</v>
      </c>
      <c r="K129" s="21">
        <v>-1579</v>
      </c>
    </row>
    <row r="130" spans="1:11" x14ac:dyDescent="0.4">
      <c r="A130" s="25" t="s">
        <v>330</v>
      </c>
      <c r="B130" s="23">
        <v>2460</v>
      </c>
      <c r="C130" s="23">
        <v>877</v>
      </c>
      <c r="D130" s="22">
        <v>-612</v>
      </c>
      <c r="E130" s="22">
        <v>-1448</v>
      </c>
      <c r="F130" s="22">
        <v>284</v>
      </c>
      <c r="G130" s="22">
        <v>-1413</v>
      </c>
      <c r="H130" s="22">
        <v>-511</v>
      </c>
      <c r="I130" s="22">
        <v>-775</v>
      </c>
      <c r="J130" s="21">
        <v>-629</v>
      </c>
      <c r="K130" s="21">
        <v>244</v>
      </c>
    </row>
    <row r="131" spans="1:11" x14ac:dyDescent="0.4">
      <c r="A131" s="25" t="s">
        <v>329</v>
      </c>
      <c r="B131" s="23">
        <v>-1337</v>
      </c>
      <c r="C131" s="23">
        <v>-710</v>
      </c>
      <c r="D131" s="22">
        <v>2980</v>
      </c>
      <c r="E131" s="22">
        <v>416</v>
      </c>
      <c r="F131" s="22">
        <v>1608</v>
      </c>
      <c r="G131" s="22">
        <v>-1045</v>
      </c>
      <c r="H131" s="22">
        <v>-769</v>
      </c>
      <c r="I131" s="22">
        <v>712</v>
      </c>
      <c r="J131" s="21">
        <v>-1171</v>
      </c>
      <c r="K131" s="21">
        <v>1983</v>
      </c>
    </row>
    <row r="132" spans="1:11" x14ac:dyDescent="0.4">
      <c r="A132" s="25" t="s">
        <v>328</v>
      </c>
      <c r="B132" s="27">
        <v>0</v>
      </c>
      <c r="C132" s="27">
        <v>0</v>
      </c>
      <c r="D132" s="27">
        <v>0</v>
      </c>
      <c r="E132" s="22">
        <v>-15</v>
      </c>
      <c r="F132" s="22">
        <v>-1</v>
      </c>
      <c r="G132" s="22">
        <v>-1</v>
      </c>
      <c r="H132" s="22">
        <v>-2</v>
      </c>
      <c r="I132" s="22">
        <v>1</v>
      </c>
      <c r="J132" s="21">
        <v>0</v>
      </c>
      <c r="K132" s="21">
        <v>4</v>
      </c>
    </row>
    <row r="133" spans="1:11" x14ac:dyDescent="0.4">
      <c r="A133" s="26"/>
      <c r="B133" s="23"/>
      <c r="C133" s="23"/>
      <c r="D133" s="22"/>
      <c r="E133" s="22"/>
      <c r="F133" s="22"/>
      <c r="G133" s="22"/>
      <c r="H133" s="22"/>
      <c r="I133" s="22"/>
      <c r="J133" s="21"/>
      <c r="K133" s="21"/>
    </row>
    <row r="134" spans="1:11" x14ac:dyDescent="0.4">
      <c r="A134" s="26" t="s">
        <v>78</v>
      </c>
      <c r="B134" s="23"/>
      <c r="C134" s="23"/>
      <c r="D134" s="22"/>
      <c r="E134" s="22"/>
      <c r="F134" s="22"/>
      <c r="G134" s="22"/>
      <c r="H134" s="22"/>
      <c r="I134" s="22"/>
      <c r="J134" s="21"/>
      <c r="K134" s="21"/>
    </row>
    <row r="135" spans="1:11" x14ac:dyDescent="0.4">
      <c r="A135" s="25" t="s">
        <v>327</v>
      </c>
      <c r="B135" s="23">
        <v>-16</v>
      </c>
      <c r="C135" s="23">
        <v>0</v>
      </c>
      <c r="D135" s="22">
        <v>13</v>
      </c>
      <c r="E135" s="22">
        <v>30</v>
      </c>
      <c r="F135" s="22">
        <v>-15</v>
      </c>
      <c r="G135" s="22">
        <v>-19</v>
      </c>
      <c r="H135" s="22">
        <v>-16</v>
      </c>
      <c r="I135" s="22">
        <v>-9</v>
      </c>
      <c r="J135" s="21">
        <v>-16</v>
      </c>
      <c r="K135" s="21">
        <v>-5</v>
      </c>
    </row>
    <row r="136" spans="1:11" x14ac:dyDescent="0.4">
      <c r="A136" s="26"/>
      <c r="B136" s="23"/>
      <c r="C136" s="23"/>
      <c r="D136" s="22"/>
      <c r="E136" s="22"/>
      <c r="F136" s="22"/>
      <c r="G136" s="22"/>
      <c r="H136" s="22"/>
      <c r="I136" s="22"/>
      <c r="J136" s="21"/>
      <c r="K136" s="21"/>
    </row>
    <row r="137" spans="1:11" x14ac:dyDescent="0.4">
      <c r="A137" s="26" t="s">
        <v>40</v>
      </c>
      <c r="B137" s="23"/>
      <c r="C137" s="23"/>
      <c r="D137" s="22"/>
      <c r="E137" s="22"/>
      <c r="F137" s="22"/>
      <c r="G137" s="22"/>
      <c r="H137" s="22"/>
      <c r="I137" s="22"/>
      <c r="J137" s="21"/>
      <c r="K137" s="21"/>
    </row>
    <row r="138" spans="1:11" x14ac:dyDescent="0.4">
      <c r="A138" s="25" t="s">
        <v>326</v>
      </c>
      <c r="B138" s="23">
        <v>-26</v>
      </c>
      <c r="C138" s="23">
        <v>-120</v>
      </c>
      <c r="D138" s="22">
        <v>8</v>
      </c>
      <c r="E138" s="22">
        <v>-61</v>
      </c>
      <c r="F138" s="22">
        <v>29</v>
      </c>
      <c r="G138" s="22">
        <v>-31</v>
      </c>
      <c r="H138" s="22">
        <v>109</v>
      </c>
      <c r="I138" s="22">
        <v>-37</v>
      </c>
      <c r="J138" s="21">
        <v>37</v>
      </c>
      <c r="K138" s="21">
        <v>-61</v>
      </c>
    </row>
    <row r="139" spans="1:11" x14ac:dyDescent="0.4">
      <c r="A139" s="26"/>
      <c r="B139" s="23"/>
      <c r="C139" s="23"/>
      <c r="D139" s="22"/>
      <c r="E139" s="22"/>
      <c r="F139" s="22"/>
      <c r="G139" s="22"/>
      <c r="H139" s="22"/>
      <c r="I139" s="22"/>
      <c r="J139" s="21"/>
      <c r="K139" s="21"/>
    </row>
    <row r="140" spans="1:11" x14ac:dyDescent="0.4">
      <c r="A140" s="26" t="s">
        <v>44</v>
      </c>
      <c r="B140" s="23"/>
      <c r="C140" s="23"/>
      <c r="D140" s="22"/>
      <c r="E140" s="22"/>
      <c r="F140" s="22"/>
      <c r="G140" s="22"/>
      <c r="H140" s="22"/>
      <c r="I140" s="22"/>
      <c r="J140" s="21"/>
      <c r="K140" s="21"/>
    </row>
    <row r="141" spans="1:11" ht="15" x14ac:dyDescent="0.4">
      <c r="A141" s="25" t="s">
        <v>325</v>
      </c>
      <c r="B141" s="23">
        <v>-3</v>
      </c>
      <c r="C141" s="23">
        <v>-2</v>
      </c>
      <c r="D141" s="22">
        <v>-1</v>
      </c>
      <c r="E141" s="22">
        <v>-1</v>
      </c>
      <c r="F141" s="22">
        <v>-1</v>
      </c>
      <c r="G141" s="22">
        <v>-1</v>
      </c>
      <c r="H141" s="22">
        <v>0</v>
      </c>
      <c r="I141" s="22">
        <v>0</v>
      </c>
      <c r="J141" s="21">
        <v>0</v>
      </c>
      <c r="K141" s="21">
        <v>0</v>
      </c>
    </row>
    <row r="142" spans="1:11" x14ac:dyDescent="0.4">
      <c r="A142" s="26"/>
      <c r="B142" s="23"/>
      <c r="C142" s="23"/>
      <c r="D142" s="22"/>
      <c r="E142" s="22"/>
      <c r="F142" s="22"/>
      <c r="G142" s="22"/>
      <c r="H142" s="22"/>
      <c r="I142" s="22"/>
      <c r="J142" s="21"/>
      <c r="K142" s="21"/>
    </row>
    <row r="143" spans="1:11" x14ac:dyDescent="0.4">
      <c r="A143" s="26" t="s">
        <v>46</v>
      </c>
      <c r="B143" s="23"/>
      <c r="C143" s="23"/>
      <c r="D143" s="22"/>
      <c r="E143" s="22"/>
      <c r="F143" s="22"/>
      <c r="G143" s="22"/>
      <c r="H143" s="22"/>
      <c r="I143" s="22"/>
      <c r="J143" s="21"/>
      <c r="K143" s="21"/>
    </row>
    <row r="144" spans="1:11" x14ac:dyDescent="0.4">
      <c r="A144" s="25" t="s">
        <v>324</v>
      </c>
      <c r="B144" s="23">
        <v>-1472</v>
      </c>
      <c r="C144" s="23">
        <v>-1857</v>
      </c>
      <c r="D144" s="22">
        <v>-3145</v>
      </c>
      <c r="E144" s="22">
        <v>-2337</v>
      </c>
      <c r="F144" s="22">
        <v>-1159</v>
      </c>
      <c r="G144" s="22">
        <v>1574</v>
      </c>
      <c r="H144" s="22">
        <v>77</v>
      </c>
      <c r="I144" s="22">
        <v>282</v>
      </c>
      <c r="J144" s="21">
        <v>-2520</v>
      </c>
      <c r="K144" s="21">
        <v>1324</v>
      </c>
    </row>
    <row r="145" spans="1:11" s="229" customFormat="1" x14ac:dyDescent="0.4">
      <c r="A145" s="25"/>
      <c r="B145" s="23"/>
      <c r="C145" s="23"/>
      <c r="D145" s="22"/>
      <c r="E145" s="22"/>
      <c r="F145" s="22"/>
      <c r="G145" s="22"/>
      <c r="H145" s="22"/>
      <c r="I145" s="22"/>
      <c r="J145" s="21"/>
      <c r="K145" s="21"/>
    </row>
    <row r="146" spans="1:11" s="229" customFormat="1" x14ac:dyDescent="0.4">
      <c r="A146" s="26" t="s">
        <v>506</v>
      </c>
      <c r="B146" s="23"/>
      <c r="C146" s="23"/>
      <c r="D146" s="22"/>
      <c r="E146" s="22"/>
      <c r="F146" s="22"/>
      <c r="G146" s="22"/>
      <c r="H146" s="22"/>
      <c r="I146" s="22"/>
      <c r="J146" s="21"/>
      <c r="K146" s="21"/>
    </row>
    <row r="147" spans="1:11" s="229" customFormat="1" x14ac:dyDescent="0.4">
      <c r="A147" s="25" t="s">
        <v>340</v>
      </c>
      <c r="B147" s="23">
        <v>-7</v>
      </c>
      <c r="C147" s="23">
        <v>-16</v>
      </c>
      <c r="D147" s="22">
        <v>-9</v>
      </c>
      <c r="E147" s="22">
        <v>-7</v>
      </c>
      <c r="F147" s="22">
        <v>-6</v>
      </c>
      <c r="G147" s="22">
        <v>-6</v>
      </c>
      <c r="H147" s="22">
        <v>-6</v>
      </c>
      <c r="I147" s="22">
        <v>-3</v>
      </c>
      <c r="J147" s="21">
        <v>-3</v>
      </c>
      <c r="K147" s="21">
        <v>-3</v>
      </c>
    </row>
    <row r="148" spans="1:11" x14ac:dyDescent="0.4">
      <c r="A148" s="26"/>
      <c r="B148" s="23"/>
      <c r="C148" s="23"/>
      <c r="D148" s="22"/>
      <c r="E148" s="22"/>
      <c r="F148" s="22"/>
      <c r="G148" s="22"/>
      <c r="H148" s="22"/>
      <c r="I148" s="22"/>
      <c r="J148" s="21"/>
      <c r="K148" s="21"/>
    </row>
    <row r="149" spans="1:11" x14ac:dyDescent="0.4">
      <c r="A149" s="26" t="s">
        <v>53</v>
      </c>
      <c r="B149" s="23"/>
      <c r="C149" s="23"/>
      <c r="D149" s="22"/>
      <c r="E149" s="22"/>
      <c r="F149" s="22"/>
      <c r="G149" s="22"/>
      <c r="H149" s="22"/>
      <c r="I149" s="22"/>
      <c r="J149" s="21"/>
      <c r="K149" s="21"/>
    </row>
    <row r="150" spans="1:11" x14ac:dyDescent="0.4">
      <c r="A150" s="25" t="s">
        <v>323</v>
      </c>
      <c r="B150" s="23"/>
      <c r="C150" s="23"/>
      <c r="D150" s="22"/>
      <c r="E150" s="22"/>
      <c r="F150" s="22"/>
      <c r="G150" s="22"/>
      <c r="H150" s="22"/>
      <c r="I150" s="22"/>
      <c r="J150" s="21"/>
      <c r="K150" s="21"/>
    </row>
    <row r="151" spans="1:11" x14ac:dyDescent="0.4">
      <c r="A151" s="25" t="s">
        <v>322</v>
      </c>
      <c r="B151" s="23">
        <v>0</v>
      </c>
      <c r="C151" s="23">
        <v>0</v>
      </c>
      <c r="D151" s="22">
        <v>0</v>
      </c>
      <c r="E151" s="23">
        <v>0</v>
      </c>
      <c r="F151" s="22">
        <v>0</v>
      </c>
      <c r="G151" s="22">
        <v>0</v>
      </c>
      <c r="H151" s="22">
        <v>0</v>
      </c>
      <c r="I151" s="22">
        <v>0</v>
      </c>
      <c r="J151" s="21">
        <v>0</v>
      </c>
      <c r="K151" s="21">
        <v>-6</v>
      </c>
    </row>
    <row r="152" spans="1:11" x14ac:dyDescent="0.4">
      <c r="A152" s="25" t="s">
        <v>321</v>
      </c>
      <c r="B152" s="23"/>
      <c r="C152" s="23"/>
      <c r="D152" s="22"/>
      <c r="E152" s="22"/>
      <c r="F152" s="22"/>
      <c r="G152" s="22"/>
      <c r="H152" s="22"/>
      <c r="I152" s="22"/>
      <c r="J152" s="21"/>
      <c r="K152" s="21"/>
    </row>
    <row r="153" spans="1:11" x14ac:dyDescent="0.4">
      <c r="A153" s="25" t="s">
        <v>320</v>
      </c>
      <c r="B153" s="23">
        <v>-32</v>
      </c>
      <c r="C153" s="23">
        <v>-28</v>
      </c>
      <c r="D153" s="22">
        <v>-37</v>
      </c>
      <c r="E153" s="22">
        <v>-35</v>
      </c>
      <c r="F153" s="22">
        <v>-23</v>
      </c>
      <c r="G153" s="22">
        <v>-26</v>
      </c>
      <c r="H153" s="22">
        <v>-29</v>
      </c>
      <c r="I153" s="22">
        <v>-76</v>
      </c>
      <c r="J153" s="21">
        <v>-82</v>
      </c>
      <c r="K153" s="21">
        <v>-49</v>
      </c>
    </row>
    <row r="154" spans="1:11" x14ac:dyDescent="0.4">
      <c r="A154" s="25" t="s">
        <v>319</v>
      </c>
      <c r="B154" s="23">
        <v>64</v>
      </c>
      <c r="C154" s="23">
        <v>238</v>
      </c>
      <c r="D154" s="22">
        <v>174</v>
      </c>
      <c r="E154" s="22">
        <v>-156</v>
      </c>
      <c r="F154" s="22">
        <v>-17</v>
      </c>
      <c r="G154" s="22">
        <v>-392</v>
      </c>
      <c r="H154" s="22">
        <v>-413</v>
      </c>
      <c r="I154" s="22">
        <v>17</v>
      </c>
      <c r="J154" s="21">
        <v>-18</v>
      </c>
      <c r="K154" s="21">
        <v>-112</v>
      </c>
    </row>
    <row r="155" spans="1:11" x14ac:dyDescent="0.4">
      <c r="A155" s="25" t="s">
        <v>318</v>
      </c>
      <c r="B155" s="23">
        <v>144</v>
      </c>
      <c r="C155" s="23">
        <v>-40</v>
      </c>
      <c r="D155" s="22">
        <v>-74</v>
      </c>
      <c r="E155" s="22">
        <v>-188</v>
      </c>
      <c r="F155" s="22">
        <v>-555</v>
      </c>
      <c r="G155" s="22">
        <v>-227</v>
      </c>
      <c r="H155" s="22">
        <v>0</v>
      </c>
      <c r="I155" s="22">
        <v>0</v>
      </c>
      <c r="J155" s="21">
        <v>0</v>
      </c>
      <c r="K155" s="21">
        <v>0</v>
      </c>
    </row>
    <row r="156" spans="1:11" x14ac:dyDescent="0.4">
      <c r="A156" s="25"/>
      <c r="B156" s="23"/>
      <c r="C156" s="23"/>
      <c r="D156" s="22"/>
      <c r="E156" s="22"/>
      <c r="F156" s="22"/>
      <c r="G156" s="22"/>
      <c r="H156" s="22"/>
      <c r="I156" s="22"/>
      <c r="J156" s="21"/>
      <c r="K156" s="21"/>
    </row>
    <row r="157" spans="1:11" x14ac:dyDescent="0.4">
      <c r="A157" s="25" t="s">
        <v>317</v>
      </c>
      <c r="B157" s="23"/>
      <c r="C157" s="23"/>
      <c r="D157" s="22"/>
      <c r="E157" s="22"/>
      <c r="F157" s="22"/>
      <c r="G157" s="22"/>
      <c r="H157" s="22"/>
      <c r="I157" s="22"/>
      <c r="J157" s="21"/>
      <c r="K157" s="21"/>
    </row>
    <row r="158" spans="1:11" ht="25.75" x14ac:dyDescent="0.4">
      <c r="A158" s="28" t="s">
        <v>316</v>
      </c>
      <c r="B158" s="27">
        <v>0</v>
      </c>
      <c r="C158" s="27">
        <v>0</v>
      </c>
      <c r="D158" s="27">
        <v>0</v>
      </c>
      <c r="E158" s="22">
        <v>45</v>
      </c>
      <c r="F158" s="22">
        <v>8</v>
      </c>
      <c r="G158" s="22">
        <v>115</v>
      </c>
      <c r="H158" s="22">
        <v>97</v>
      </c>
      <c r="I158" s="22">
        <v>53</v>
      </c>
      <c r="J158" s="21">
        <v>-126</v>
      </c>
      <c r="K158" s="21">
        <v>2</v>
      </c>
    </row>
    <row r="159" spans="1:11" ht="25.75" x14ac:dyDescent="0.4">
      <c r="A159" s="28" t="s">
        <v>315</v>
      </c>
      <c r="B159" s="27">
        <v>0</v>
      </c>
      <c r="C159" s="27">
        <v>0</v>
      </c>
      <c r="D159" s="27">
        <v>0</v>
      </c>
      <c r="E159" s="22">
        <v>0</v>
      </c>
      <c r="F159" s="22">
        <v>0</v>
      </c>
      <c r="G159" s="22">
        <v>0</v>
      </c>
      <c r="H159" s="22">
        <v>15</v>
      </c>
      <c r="I159" s="22">
        <v>-16</v>
      </c>
      <c r="J159" s="21">
        <v>34</v>
      </c>
      <c r="K159" s="21">
        <v>-38</v>
      </c>
    </row>
    <row r="160" spans="1:11" x14ac:dyDescent="0.4">
      <c r="A160" s="25" t="s">
        <v>314</v>
      </c>
      <c r="B160" s="23">
        <v>-2</v>
      </c>
      <c r="C160" s="23">
        <v>134</v>
      </c>
      <c r="D160" s="22">
        <v>82</v>
      </c>
      <c r="E160" s="22">
        <v>0</v>
      </c>
      <c r="F160" s="22">
        <v>0</v>
      </c>
      <c r="G160" s="22">
        <v>0</v>
      </c>
      <c r="H160" s="22">
        <v>0</v>
      </c>
      <c r="I160" s="22">
        <v>0</v>
      </c>
      <c r="J160" s="21">
        <v>0</v>
      </c>
      <c r="K160" s="21">
        <v>0</v>
      </c>
    </row>
    <row r="161" spans="1:11" x14ac:dyDescent="0.4">
      <c r="A161" s="25" t="s">
        <v>313</v>
      </c>
      <c r="B161" s="23">
        <v>-1</v>
      </c>
      <c r="C161" s="23">
        <v>-9</v>
      </c>
      <c r="D161" s="22">
        <v>2</v>
      </c>
      <c r="E161" s="22">
        <v>0</v>
      </c>
      <c r="F161" s="22">
        <v>0</v>
      </c>
      <c r="G161" s="22">
        <v>0</v>
      </c>
      <c r="H161" s="22">
        <v>0</v>
      </c>
      <c r="I161" s="22">
        <v>0</v>
      </c>
      <c r="J161" s="21">
        <v>0</v>
      </c>
      <c r="K161" s="21">
        <v>0</v>
      </c>
    </row>
    <row r="162" spans="1:11" x14ac:dyDescent="0.4">
      <c r="A162" s="25" t="s">
        <v>312</v>
      </c>
      <c r="B162" s="23">
        <v>1</v>
      </c>
      <c r="C162" s="23">
        <v>-1</v>
      </c>
      <c r="D162" s="22">
        <v>-2</v>
      </c>
      <c r="E162" s="22">
        <v>-1</v>
      </c>
      <c r="F162" s="22">
        <v>0</v>
      </c>
      <c r="G162" s="22">
        <v>-36</v>
      </c>
      <c r="H162" s="22">
        <v>2</v>
      </c>
      <c r="I162" s="22">
        <v>-1</v>
      </c>
      <c r="J162" s="21">
        <v>0</v>
      </c>
      <c r="K162" s="21">
        <v>-1</v>
      </c>
    </row>
    <row r="163" spans="1:11" x14ac:dyDescent="0.4">
      <c r="A163" s="26"/>
      <c r="B163" s="23"/>
      <c r="C163" s="23"/>
      <c r="D163" s="22"/>
      <c r="E163" s="22"/>
      <c r="F163" s="22"/>
      <c r="G163" s="22"/>
      <c r="H163" s="22"/>
      <c r="I163" s="22"/>
      <c r="J163" s="21"/>
      <c r="K163" s="21"/>
    </row>
    <row r="164" spans="1:11" x14ac:dyDescent="0.4">
      <c r="A164" s="26" t="s">
        <v>57</v>
      </c>
      <c r="B164" s="23"/>
      <c r="C164" s="23"/>
      <c r="D164" s="22"/>
      <c r="E164" s="22"/>
      <c r="F164" s="22"/>
      <c r="G164" s="22"/>
      <c r="H164" s="22"/>
      <c r="I164" s="22"/>
      <c r="J164" s="21"/>
      <c r="K164" s="21"/>
    </row>
    <row r="165" spans="1:11" x14ac:dyDescent="0.4">
      <c r="A165" s="25" t="s">
        <v>311</v>
      </c>
      <c r="B165" s="23">
        <v>-326</v>
      </c>
      <c r="C165" s="23">
        <v>-1285</v>
      </c>
      <c r="D165" s="22">
        <v>-628</v>
      </c>
      <c r="E165" s="22">
        <v>-898</v>
      </c>
      <c r="F165" s="22">
        <v>741</v>
      </c>
      <c r="G165" s="22">
        <v>4407</v>
      </c>
      <c r="H165" s="22">
        <v>-4148</v>
      </c>
      <c r="I165" s="22">
        <v>-1946</v>
      </c>
      <c r="J165" s="21">
        <v>-445</v>
      </c>
      <c r="K165" s="21">
        <v>647</v>
      </c>
    </row>
    <row r="166" spans="1:11" x14ac:dyDescent="0.4">
      <c r="A166" s="26"/>
      <c r="B166" s="23"/>
      <c r="C166" s="23"/>
      <c r="D166" s="22"/>
      <c r="E166" s="22"/>
      <c r="F166" s="22"/>
      <c r="G166" s="22"/>
      <c r="H166" s="22"/>
      <c r="I166" s="22"/>
      <c r="J166" s="21"/>
      <c r="K166" s="21"/>
    </row>
    <row r="167" spans="1:11" x14ac:dyDescent="0.4">
      <c r="A167" s="26" t="s">
        <v>310</v>
      </c>
      <c r="B167" s="23"/>
      <c r="C167" s="23"/>
      <c r="D167" s="22"/>
      <c r="E167" s="22"/>
      <c r="F167" s="22"/>
      <c r="G167" s="22"/>
      <c r="H167" s="22"/>
      <c r="I167" s="22"/>
      <c r="J167" s="21"/>
      <c r="K167" s="21"/>
    </row>
    <row r="168" spans="1:11" x14ac:dyDescent="0.4">
      <c r="A168" s="25" t="s">
        <v>309</v>
      </c>
      <c r="B168" s="23">
        <v>-127</v>
      </c>
      <c r="C168" s="23">
        <v>-419</v>
      </c>
      <c r="D168" s="22">
        <v>-236</v>
      </c>
      <c r="E168" s="22">
        <v>-83</v>
      </c>
      <c r="F168" s="22">
        <v>330</v>
      </c>
      <c r="G168" s="22">
        <v>196</v>
      </c>
      <c r="H168" s="22">
        <v>-156</v>
      </c>
      <c r="I168" s="22">
        <v>-443</v>
      </c>
      <c r="J168" s="21">
        <v>-184</v>
      </c>
      <c r="K168" s="21">
        <v>-102</v>
      </c>
    </row>
    <row r="169" spans="1:11" x14ac:dyDescent="0.4">
      <c r="A169" s="24"/>
      <c r="B169" s="23"/>
      <c r="C169" s="23"/>
      <c r="D169" s="22"/>
      <c r="E169" s="22"/>
      <c r="F169" s="22"/>
      <c r="G169" s="22"/>
      <c r="H169" s="22"/>
      <c r="I169" s="22"/>
      <c r="J169" s="21"/>
      <c r="K169" s="21"/>
    </row>
    <row r="170" spans="1:11" x14ac:dyDescent="0.4">
      <c r="A170" s="20" t="s">
        <v>302</v>
      </c>
      <c r="B170" s="19">
        <v>33352</v>
      </c>
      <c r="C170" s="19">
        <v>-1603.4899999999998</v>
      </c>
      <c r="D170" s="18">
        <v>8828.0997105000006</v>
      </c>
      <c r="E170" s="18">
        <v>36659</v>
      </c>
      <c r="F170" s="18">
        <v>4334.8799999999974</v>
      </c>
      <c r="G170" s="18">
        <v>-11822.037</v>
      </c>
      <c r="H170" s="18">
        <v>15196.374599999999</v>
      </c>
      <c r="I170" s="17">
        <f>+SUM(I8:I169)</f>
        <v>74134</v>
      </c>
      <c r="J170" s="17">
        <f>+SUM(J8:J169)</f>
        <v>-9431</v>
      </c>
      <c r="K170" s="17">
        <f>+SUM(K8:K169)</f>
        <v>-26662</v>
      </c>
    </row>
    <row r="171" spans="1:11" ht="15" x14ac:dyDescent="0.4">
      <c r="A171" s="16" t="s">
        <v>308</v>
      </c>
      <c r="B171" s="15"/>
      <c r="C171" s="15"/>
      <c r="D171" s="15"/>
      <c r="E171" s="15"/>
      <c r="F171" s="15"/>
      <c r="G171" s="15"/>
      <c r="H171" s="15"/>
      <c r="I171" s="15"/>
      <c r="J171" s="15"/>
      <c r="K171" s="15"/>
    </row>
    <row r="172" spans="1:11" ht="15" x14ac:dyDescent="0.4">
      <c r="A172" s="14" t="s">
        <v>307</v>
      </c>
      <c r="B172" s="14"/>
      <c r="C172" s="14"/>
      <c r="D172" s="14"/>
      <c r="E172" s="13"/>
      <c r="F172" s="13"/>
      <c r="G172" s="13"/>
      <c r="H172" s="13"/>
      <c r="I172" s="13"/>
      <c r="J172" s="13"/>
      <c r="K172" s="13"/>
    </row>
    <row r="173" spans="1:11" ht="42.45" customHeight="1" x14ac:dyDescent="0.4">
      <c r="A173" s="273" t="s">
        <v>306</v>
      </c>
      <c r="B173" s="273"/>
      <c r="C173" s="273"/>
      <c r="D173" s="273"/>
      <c r="E173" s="273"/>
      <c r="F173" s="273"/>
      <c r="G173" s="273"/>
      <c r="H173" s="273"/>
      <c r="I173" s="273"/>
      <c r="J173" s="12"/>
      <c r="K173" s="12"/>
    </row>
    <row r="174" spans="1:11" ht="15" x14ac:dyDescent="0.4">
      <c r="A174" s="11"/>
    </row>
  </sheetData>
  <mergeCells count="3">
    <mergeCell ref="A1:K1"/>
    <mergeCell ref="A2:K2"/>
    <mergeCell ref="A173:I173"/>
  </mergeCells>
  <conditionalFormatting sqref="B56:B59 B63:B68 B160 B161:C162 B102:I102 B112:I112 G22:H28 G74:H76">
    <cfRule type="expression" dxfId="149" priority="146">
      <formula>B22=0</formula>
    </cfRule>
    <cfRule type="expression" dxfId="148" priority="147">
      <formula>B22&lt;0</formula>
    </cfRule>
    <cfRule type="expression" dxfId="147" priority="148">
      <formula>B22&gt;0</formula>
    </cfRule>
  </conditionalFormatting>
  <conditionalFormatting sqref="B8:C9 B53 B71 B80:B82 B135:B156 B165 B103:B111 B113 B83:D83 B85:D86 B157:D157 B168:B171 B24:B49 B74:B76 B74:C75 G22:H58 I9:I24 E10:F30 J10:K24 I25:K62 E74:K76 I113 J85:K113 I146:K147 B114:C114 D114:K122">
    <cfRule type="expression" dxfId="146" priority="149">
      <formula>B8&lt;0</formula>
    </cfRule>
    <cfRule type="expression" dxfId="145" priority="150">
      <formula>B8&gt;0</formula>
    </cfRule>
  </conditionalFormatting>
  <conditionalFormatting sqref="B80:B82 B71 B135:B156 B165 B103:B111 B168:B171 B85:D101 B83:D83 B157:D157 F8:F24 D9:D24 B8:C24 B25:D59 G22:H58 E10:F30 I9:I24 J10:K24 I25:K62 B74:K76 F113 B146:C147 J148:K169 I113 I146:K147 F114:H150 J85:K145 B113:C131 D114:K122">
    <cfRule type="expression" dxfId="144" priority="151">
      <formula>B8=0</formula>
    </cfRule>
  </conditionalFormatting>
  <conditionalFormatting sqref="C61:C67 C69:C78 C133:C135 C163:C171">
    <cfRule type="expression" dxfId="143" priority="99">
      <formula>C61&lt;0</formula>
    </cfRule>
    <cfRule type="expression" dxfId="142" priority="100">
      <formula>C61&gt;0</formula>
    </cfRule>
  </conditionalFormatting>
  <conditionalFormatting sqref="F104:F111 B61:B62 B69:B70 B72:B78 B133:B134 B163:B164 B166:B167 B87:B101 F8:F28 F74:F76 D9:D24 B10:C59 C25:D28 B74:D76 J10:K62 J74:K76 F148:F150 B113:D113 B146:D147 F113:H113 F146:H147 B114:C131 F114:F145 J85:K169 G114:H150">
    <cfRule type="expression" dxfId="141" priority="112">
      <formula>B8&gt;0</formula>
    </cfRule>
  </conditionalFormatting>
  <conditionalFormatting sqref="B22:B23 B51:B52 B54:B55 B61:B62 B69:B70 B72:B78 B133:B134 B163:B164 B166:B167 D113:H113 D146:H147">
    <cfRule type="expression" dxfId="140" priority="110">
      <formula>B22=0</formula>
    </cfRule>
    <cfRule type="expression" dxfId="139" priority="111">
      <formula>B22&lt;0</formula>
    </cfRule>
  </conditionalFormatting>
  <conditionalFormatting sqref="F163:F169 B80:D82 B142:D150 B152 C152:D156">
    <cfRule type="expression" dxfId="138" priority="128">
      <formula>B80=0</formula>
    </cfRule>
  </conditionalFormatting>
  <conditionalFormatting sqref="B20:B23 B50:B52">
    <cfRule type="expression" dxfId="137" priority="104">
      <formula>B20=0</formula>
    </cfRule>
    <cfRule type="expression" dxfId="136" priority="105">
      <formula>B20&lt;0</formula>
    </cfRule>
    <cfRule type="expression" dxfId="135" priority="106">
      <formula>B20&gt;0</formula>
    </cfRule>
  </conditionalFormatting>
  <conditionalFormatting sqref="B61:B67 B69:B78 F104:F111 B133:B135 F152:F156 B163:B168 B87:C101 F8:F28 F74:F76 D9:D24 B10:C59 C25:D28 B74:D76 J10:K62 J74:K76 F113 B146:C147 B113:C131 J85:K169 F114:H150">
    <cfRule type="expression" dxfId="134" priority="108">
      <formula>B8&lt;0</formula>
    </cfRule>
  </conditionalFormatting>
  <conditionalFormatting sqref="B69:B78 B133:B135 B163:B168 B61:B67 F152:F156 F104:F111">
    <cfRule type="expression" dxfId="133" priority="107">
      <formula>B61=0</formula>
    </cfRule>
  </conditionalFormatting>
  <conditionalFormatting sqref="B161:B162">
    <cfRule type="expression" dxfId="132" priority="67">
      <formula>B161=0</formula>
    </cfRule>
    <cfRule type="expression" dxfId="131" priority="68">
      <formula>B161&lt;0</formula>
    </cfRule>
    <cfRule type="expression" dxfId="130" priority="69">
      <formula>B161&gt;0</formula>
    </cfRule>
  </conditionalFormatting>
  <conditionalFormatting sqref="B169">
    <cfRule type="expression" dxfId="129" priority="125">
      <formula>B169=0</formula>
    </cfRule>
    <cfRule type="expression" dxfId="128" priority="126">
      <formula>B169&lt;0</formula>
    </cfRule>
    <cfRule type="expression" dxfId="127" priority="127">
      <formula>B169&gt;0</formula>
    </cfRule>
  </conditionalFormatting>
  <conditionalFormatting sqref="B61:B67 B69:B78 B87:C101 B133:B135 F152:F156 B163:B168">
    <cfRule type="expression" dxfId="126" priority="109">
      <formula>B61&gt;0</formula>
    </cfRule>
  </conditionalFormatting>
  <conditionalFormatting sqref="B61:C62 B69:C70 B72:C78 B133:C134 B163:C164 B166:C167 C22:C23 B25:C26 B29:C29 B31:C32 B35:C36 B39:C40 B42:C43 B45:C47 C51:C52 B54:C55 B80:C81 B91:C92 B95:C96 B98:C101 B113:C113 B117:C118 B120:C121 B123:C124 B136:C137 B139:C140 B142:C143">
    <cfRule type="expression" dxfId="125" priority="101">
      <formula>B22=0</formula>
    </cfRule>
  </conditionalFormatting>
  <conditionalFormatting sqref="B136:C141 B103:C111 F91:H101 F103:H103 F77:H86 D170:K170">
    <cfRule type="expression" dxfId="124" priority="131">
      <formula>B77=0</formula>
    </cfRule>
  </conditionalFormatting>
  <conditionalFormatting sqref="B148:C152">
    <cfRule type="expression" dxfId="123" priority="10">
      <formula>B148=0</formula>
    </cfRule>
    <cfRule type="expression" dxfId="122" priority="11">
      <formula>B148&lt;0</formula>
    </cfRule>
    <cfRule type="expression" dxfId="121" priority="12">
      <formula>B148&gt;0</formula>
    </cfRule>
  </conditionalFormatting>
  <conditionalFormatting sqref="B169:C169 E171:K172">
    <cfRule type="expression" dxfId="120" priority="122">
      <formula>B169=0</formula>
    </cfRule>
    <cfRule type="expression" dxfId="119" priority="123">
      <formula>B169&lt;0</formula>
    </cfRule>
    <cfRule type="expression" dxfId="118" priority="124">
      <formula>B169&gt;0</formula>
    </cfRule>
  </conditionalFormatting>
  <conditionalFormatting sqref="B80:D82 B142:D150 B152 C152:D156 F163:F169">
    <cfRule type="expression" dxfId="117" priority="129">
      <formula>B80&lt;0</formula>
    </cfRule>
    <cfRule type="expression" dxfId="116" priority="130">
      <formula>B80&gt;0</formula>
    </cfRule>
  </conditionalFormatting>
  <conditionalFormatting sqref="B160:D160 F160">
    <cfRule type="expression" dxfId="115" priority="61">
      <formula>B160=0</formula>
    </cfRule>
    <cfRule type="expression" dxfId="114" priority="62">
      <formula>B160&lt;0</formula>
    </cfRule>
    <cfRule type="expression" dxfId="113" priority="63">
      <formula>B160&gt;0</formula>
    </cfRule>
  </conditionalFormatting>
  <conditionalFormatting sqref="B102:I102">
    <cfRule type="expression" dxfId="112" priority="19">
      <formula>B102=0</formula>
    </cfRule>
    <cfRule type="expression" dxfId="111" priority="20">
      <formula>B102&lt;0</formula>
    </cfRule>
    <cfRule type="expression" dxfId="110" priority="21">
      <formula>B102&gt;0</formula>
    </cfRule>
  </conditionalFormatting>
  <conditionalFormatting sqref="B112:I112">
    <cfRule type="expression" dxfId="109" priority="16">
      <formula>B112=0</formula>
    </cfRule>
    <cfRule type="expression" dxfId="108" priority="17">
      <formula>B112&lt;0</formula>
    </cfRule>
    <cfRule type="expression" dxfId="107" priority="18">
      <formula>B112&gt;0</formula>
    </cfRule>
  </conditionalFormatting>
  <conditionalFormatting sqref="C22:C23 B25:C26 B29:C29 B31:C32 B35:C36 B39:C40 B42:C43 B45:C47 C51:C52 B54:C55 B61:C62 B69:C70 B72:C78 B80:C81 B91:C92 B95:C96 B98:C101 B113:C113 B117:C118 B120:C121 B123:C124 B133:C134 B136:C137 B139:C140 B142:C143 B163:C164 B166:C167">
    <cfRule type="expression" dxfId="106" priority="102">
      <formula>B22&lt;0</formula>
    </cfRule>
    <cfRule type="expression" dxfId="105" priority="103">
      <formula>B22&gt;0</formula>
    </cfRule>
  </conditionalFormatting>
  <conditionalFormatting sqref="C133:C135 C61:C67 C69:C78 C163:C171">
    <cfRule type="expression" dxfId="104" priority="98">
      <formula>C61=0</formula>
    </cfRule>
  </conditionalFormatting>
  <conditionalFormatting sqref="C133:C135">
    <cfRule type="expression" dxfId="103" priority="95">
      <formula>C133=0</formula>
    </cfRule>
    <cfRule type="expression" dxfId="102" priority="96">
      <formula>C133&lt;0</formula>
    </cfRule>
    <cfRule type="expression" dxfId="101" priority="97">
      <formula>C133&gt;0</formula>
    </cfRule>
  </conditionalFormatting>
  <conditionalFormatting sqref="C61:F78">
    <cfRule type="expression" dxfId="100" priority="82">
      <formula>C61=0</formula>
    </cfRule>
    <cfRule type="expression" dxfId="99" priority="83">
      <formula>C61&lt;0</formula>
    </cfRule>
    <cfRule type="expression" dxfId="98" priority="84">
      <formula>C61&gt;0</formula>
    </cfRule>
  </conditionalFormatting>
  <conditionalFormatting sqref="C161:F168">
    <cfRule type="expression" dxfId="97" priority="64">
      <formula>C161=0</formula>
    </cfRule>
    <cfRule type="expression" dxfId="96" priority="65">
      <formula>C161&lt;0</formula>
    </cfRule>
    <cfRule type="expression" dxfId="95" priority="66">
      <formula>C161&gt;0</formula>
    </cfRule>
  </conditionalFormatting>
  <conditionalFormatting sqref="C169:F169">
    <cfRule type="expression" dxfId="94" priority="116">
      <formula>C169=0</formula>
    </cfRule>
    <cfRule type="expression" dxfId="93" priority="117">
      <formula>C169&lt;0</formula>
    </cfRule>
    <cfRule type="expression" dxfId="92" priority="118">
      <formula>C169&gt;0</formula>
    </cfRule>
  </conditionalFormatting>
  <conditionalFormatting sqref="D171">
    <cfRule type="expression" dxfId="91" priority="119">
      <formula>D171=0</formula>
    </cfRule>
    <cfRule type="expression" dxfId="90" priority="120">
      <formula>D171&lt;0</formula>
    </cfRule>
    <cfRule type="expression" dxfId="89" priority="121">
      <formula>D171&gt;0</formula>
    </cfRule>
  </conditionalFormatting>
  <conditionalFormatting sqref="D133:F141">
    <cfRule type="expression" dxfId="88" priority="88">
      <formula>D133=0</formula>
    </cfRule>
    <cfRule type="expression" dxfId="87" priority="89">
      <formula>D133&lt;0</formula>
    </cfRule>
    <cfRule type="expression" dxfId="86" priority="90">
      <formula>D133&gt;0</formula>
    </cfRule>
  </conditionalFormatting>
  <conditionalFormatting sqref="D104:H109 G16:H16 G18:H20 G61:H76 G111 E8:H9 G152:H169">
    <cfRule type="expression" dxfId="85" priority="52">
      <formula>D8=0</formula>
    </cfRule>
  </conditionalFormatting>
  <conditionalFormatting sqref="D110:H111">
    <cfRule type="expression" dxfId="84" priority="31">
      <formula>D110=0</formula>
    </cfRule>
    <cfRule type="expression" dxfId="83" priority="32">
      <formula>D110&lt;0</formula>
    </cfRule>
  </conditionalFormatting>
  <conditionalFormatting sqref="D110:H111">
    <cfRule type="expression" dxfId="82" priority="33">
      <formula>D110&gt;0</formula>
    </cfRule>
  </conditionalFormatting>
  <conditionalFormatting sqref="D151:H151">
    <cfRule type="expression" dxfId="81" priority="7">
      <formula>D151=0</formula>
    </cfRule>
    <cfRule type="expression" dxfId="80" priority="8">
      <formula>D151&lt;0</formula>
    </cfRule>
    <cfRule type="expression" dxfId="79" priority="9">
      <formula>D151&gt;0</formula>
    </cfRule>
  </conditionalFormatting>
  <conditionalFormatting sqref="D123:F131 G10:H14 E87:H90 G123:K140 I141:K169 I85:I101">
    <cfRule type="expression" dxfId="78" priority="143">
      <formula>D10=0</formula>
    </cfRule>
  </conditionalFormatting>
  <conditionalFormatting sqref="E31:F59">
    <cfRule type="expression" dxfId="77" priority="85">
      <formula>E31=0</formula>
    </cfRule>
    <cfRule type="expression" dxfId="76" priority="86">
      <formula>E31&lt;0</formula>
    </cfRule>
    <cfRule type="expression" dxfId="75" priority="87">
      <formula>E31&gt;0</formula>
    </cfRule>
  </conditionalFormatting>
  <conditionalFormatting sqref="E79:F82">
    <cfRule type="expression" dxfId="74" priority="80">
      <formula>E79&lt;0</formula>
    </cfRule>
    <cfRule type="expression" dxfId="73" priority="81">
      <formula>E79&gt;0</formula>
    </cfRule>
  </conditionalFormatting>
  <conditionalFormatting sqref="E79:F86 E91:F101 D103:F103">
    <cfRule type="expression" dxfId="72" priority="79">
      <formula>D79=0</formula>
    </cfRule>
  </conditionalFormatting>
  <conditionalFormatting sqref="E91:F101 D103:F103">
    <cfRule type="expression" dxfId="71" priority="92">
      <formula>D91&lt;0</formula>
    </cfRule>
    <cfRule type="expression" dxfId="70" priority="93">
      <formula>D91&gt;0</formula>
    </cfRule>
  </conditionalFormatting>
  <conditionalFormatting sqref="E113:F113">
    <cfRule type="expression" dxfId="69" priority="91">
      <formula>E113&gt;0</formula>
    </cfRule>
  </conditionalFormatting>
  <conditionalFormatting sqref="E147:F147">
    <cfRule type="expression" dxfId="68" priority="94">
      <formula>E147&gt;0</formula>
    </cfRule>
  </conditionalFormatting>
  <conditionalFormatting sqref="E132:F132">
    <cfRule type="expression" dxfId="67" priority="76">
      <formula>E132=0</formula>
    </cfRule>
    <cfRule type="expression" dxfId="66" priority="77">
      <formula>E132&lt;0</formula>
    </cfRule>
    <cfRule type="expression" dxfId="65" priority="78">
      <formula>E132&gt;0</formula>
    </cfRule>
  </conditionalFormatting>
  <conditionalFormatting sqref="E142:F150 E152:F160">
    <cfRule type="expression" dxfId="64" priority="58">
      <formula>E142=0</formula>
    </cfRule>
    <cfRule type="expression" dxfId="63" priority="59">
      <formula>E142&lt;0</formula>
    </cfRule>
    <cfRule type="expression" dxfId="62" priority="60">
      <formula>E142&gt;0</formula>
    </cfRule>
  </conditionalFormatting>
  <conditionalFormatting sqref="E8:H9 G16:H16 G18:H20 G61:H76 D104:H109 G111 G152:H169">
    <cfRule type="expression" dxfId="61" priority="53">
      <formula>D8&lt;0</formula>
    </cfRule>
    <cfRule type="expression" dxfId="60" priority="54">
      <formula>D8&gt;0</formula>
    </cfRule>
  </conditionalFormatting>
  <conditionalFormatting sqref="C29:D59 D87:D101">
    <cfRule type="expression" dxfId="59" priority="153">
      <formula>C29&gt;0</formula>
    </cfRule>
  </conditionalFormatting>
  <conditionalFormatting sqref="C29:D59 D87:D101">
    <cfRule type="expression" dxfId="58" priority="152">
      <formula>C29&lt;0</formula>
    </cfRule>
  </conditionalFormatting>
  <conditionalFormatting sqref="F29:F71">
    <cfRule type="expression" dxfId="57" priority="113">
      <formula>F29=0</formula>
    </cfRule>
    <cfRule type="expression" dxfId="56" priority="114">
      <formula>F29&lt;0</formula>
    </cfRule>
    <cfRule type="expression" dxfId="55" priority="115">
      <formula>F29&gt;0</formula>
    </cfRule>
  </conditionalFormatting>
  <conditionalFormatting sqref="F72:F76">
    <cfRule type="expression" dxfId="54" priority="73">
      <formula>F72=0</formula>
    </cfRule>
    <cfRule type="expression" dxfId="53" priority="74">
      <formula>F72&lt;0</formula>
    </cfRule>
    <cfRule type="expression" dxfId="52" priority="75">
      <formula>F72&gt;0</formula>
    </cfRule>
  </conditionalFormatting>
  <conditionalFormatting sqref="F161:F162">
    <cfRule type="expression" dxfId="51" priority="70">
      <formula>F161=0</formula>
    </cfRule>
    <cfRule type="expression" dxfId="50" priority="71">
      <formula>F161&lt;0</formula>
    </cfRule>
    <cfRule type="expression" dxfId="49" priority="72">
      <formula>F161&gt;0</formula>
    </cfRule>
  </conditionalFormatting>
  <conditionalFormatting sqref="F77:H86 E83:E86 F91:H101 F103:H103 B103:C111 B136:C141 D170:K170 E146">
    <cfRule type="expression" dxfId="48" priority="133">
      <formula>B77&gt;0</formula>
    </cfRule>
  </conditionalFormatting>
  <conditionalFormatting sqref="F77:H86 F91:H101 F103:H103 B103:C111 B136:C141 D170:K170 E83:E86">
    <cfRule type="expression" dxfId="47" priority="132">
      <formula>B77&lt;0</formula>
    </cfRule>
  </conditionalFormatting>
  <conditionalFormatting sqref="G9:H14">
    <cfRule type="expression" dxfId="46" priority="25">
      <formula>G9=0</formula>
    </cfRule>
    <cfRule type="expression" dxfId="45" priority="26">
      <formula>G9&lt;0</formula>
    </cfRule>
    <cfRule type="expression" dxfId="44" priority="27">
      <formula>G9&gt;0</formula>
    </cfRule>
  </conditionalFormatting>
  <conditionalFormatting sqref="G16:H20">
    <cfRule type="expression" dxfId="43" priority="46">
      <formula>G16=0</formula>
    </cfRule>
    <cfRule type="expression" dxfId="42" priority="47">
      <formula>G16&lt;0</formula>
    </cfRule>
    <cfRule type="expression" dxfId="41" priority="48">
      <formula>G16&gt;0</formula>
    </cfRule>
  </conditionalFormatting>
  <conditionalFormatting sqref="G17:H17">
    <cfRule type="expression" dxfId="40" priority="43">
      <formula>G17=0</formula>
    </cfRule>
    <cfRule type="expression" dxfId="39" priority="44">
      <formula>G17&lt;0</formula>
    </cfRule>
    <cfRule type="expression" dxfId="38" priority="45">
      <formula>G17&gt;0</formula>
    </cfRule>
  </conditionalFormatting>
  <conditionalFormatting sqref="G29:H76">
    <cfRule type="expression" dxfId="37" priority="37">
      <formula>G29=0</formula>
    </cfRule>
    <cfRule type="expression" dxfId="36" priority="38">
      <formula>G29&lt;0</formula>
    </cfRule>
    <cfRule type="expression" dxfId="35" priority="39">
      <formula>G29&gt;0</formula>
    </cfRule>
  </conditionalFormatting>
  <conditionalFormatting sqref="G60:H60">
    <cfRule type="expression" dxfId="34" priority="34">
      <formula>G60=0</formula>
    </cfRule>
    <cfRule type="expression" dxfId="33" priority="35">
      <formula>G60&lt;0</formula>
    </cfRule>
    <cfRule type="expression" dxfId="32" priority="36">
      <formula>G60&gt;0</formula>
    </cfRule>
  </conditionalFormatting>
  <conditionalFormatting sqref="G104:H110">
    <cfRule type="expression" dxfId="31" priority="49">
      <formula>G104=0</formula>
    </cfRule>
    <cfRule type="expression" dxfId="30" priority="50">
      <formula>G104&lt;0</formula>
    </cfRule>
    <cfRule type="expression" dxfId="29" priority="51">
      <formula>G104&gt;0</formula>
    </cfRule>
  </conditionalFormatting>
  <conditionalFormatting sqref="G59:I59">
    <cfRule type="expression" dxfId="28" priority="40">
      <formula>G59=0</formula>
    </cfRule>
    <cfRule type="expression" dxfId="27" priority="41">
      <formula>G59&lt;0</formula>
    </cfRule>
    <cfRule type="expression" dxfId="26" priority="42">
      <formula>G59&gt;0</formula>
    </cfRule>
  </conditionalFormatting>
  <conditionalFormatting sqref="G8:J8">
    <cfRule type="expression" dxfId="25" priority="55">
      <formula>G8=0</formula>
    </cfRule>
    <cfRule type="expression" dxfId="24" priority="56">
      <formula>G8&lt;0</formula>
    </cfRule>
    <cfRule type="expression" dxfId="23" priority="57">
      <formula>G8&gt;0</formula>
    </cfRule>
  </conditionalFormatting>
  <conditionalFormatting sqref="H111">
    <cfRule type="expression" dxfId="22" priority="28">
      <formula>H111=0</formula>
    </cfRule>
    <cfRule type="expression" dxfId="21" priority="29">
      <formula>H111&lt;0</formula>
    </cfRule>
    <cfRule type="expression" dxfId="20" priority="30">
      <formula>H111&gt;0</formula>
    </cfRule>
  </conditionalFormatting>
  <conditionalFormatting sqref="G10:H14 E87:H90 D123:F131 G123:K140 I141:K169 I85:I101">
    <cfRule type="expression" dxfId="19" priority="144">
      <formula>D10&lt;0</formula>
    </cfRule>
    <cfRule type="expression" dxfId="18" priority="145">
      <formula>D10&gt;0</formula>
    </cfRule>
  </conditionalFormatting>
  <conditionalFormatting sqref="I75">
    <cfRule type="expression" dxfId="17" priority="13">
      <formula>I75=0</formula>
    </cfRule>
    <cfRule type="expression" dxfId="16" priority="14">
      <formula>I75&lt;0</formula>
    </cfRule>
    <cfRule type="expression" dxfId="15" priority="15">
      <formula>I75&gt;0</formula>
    </cfRule>
  </conditionalFormatting>
  <conditionalFormatting sqref="I103:I111">
    <cfRule type="expression" dxfId="14" priority="134">
      <formula>I103=0</formula>
    </cfRule>
    <cfRule type="expression" dxfId="13" priority="135">
      <formula>I103&lt;0</formula>
    </cfRule>
    <cfRule type="expression" dxfId="12" priority="136">
      <formula>I103&gt;0</formula>
    </cfRule>
  </conditionalFormatting>
  <conditionalFormatting sqref="I8:J8 K8:K9 J9">
    <cfRule type="expression" dxfId="11" priority="141">
      <formula>I8&lt;0</formula>
    </cfRule>
    <cfRule type="expression" dxfId="10" priority="142">
      <formula>I8&gt;0</formula>
    </cfRule>
  </conditionalFormatting>
  <conditionalFormatting sqref="K8:K9 J9 I8:J8">
    <cfRule type="expression" dxfId="9" priority="140">
      <formula>I8=0</formula>
    </cfRule>
  </conditionalFormatting>
  <conditionalFormatting sqref="K8:K9 J9">
    <cfRule type="expression" dxfId="8" priority="137">
      <formula>J8=0</formula>
    </cfRule>
    <cfRule type="expression" dxfId="7" priority="138">
      <formula>J8&lt;0</formula>
    </cfRule>
    <cfRule type="expression" dxfId="6" priority="139">
      <formula>J8&gt;0</formula>
    </cfRule>
  </conditionalFormatting>
  <conditionalFormatting sqref="J63:K84">
    <cfRule type="expression" dxfId="5" priority="4">
      <formula>J63=0</formula>
    </cfRule>
  </conditionalFormatting>
  <conditionalFormatting sqref="I63:K84">
    <cfRule type="expression" dxfId="4" priority="1">
      <formula>I63=0</formula>
    </cfRule>
  </conditionalFormatting>
  <conditionalFormatting sqref="J63:K84">
    <cfRule type="expression" dxfId="3" priority="6">
      <formula>J63&gt;0</formula>
    </cfRule>
  </conditionalFormatting>
  <conditionalFormatting sqref="J63:K84">
    <cfRule type="expression" dxfId="2" priority="5">
      <formula>J63&lt;0</formula>
    </cfRule>
  </conditionalFormatting>
  <conditionalFormatting sqref="I63:K84">
    <cfRule type="expression" dxfId="1" priority="2">
      <formula>I63&lt;0</formula>
    </cfRule>
    <cfRule type="expression" dxfId="0" priority="3">
      <formula>I63&gt;0</formula>
    </cfRule>
  </conditionalFormatting>
  <pageMargins left="0.7" right="0.7" top="0.75" bottom="0.75" header="0.3" footer="0.3"/>
  <pageSetup scale="61" fitToHeight="0" orientation="portrait" horizontalDpi="1200" verticalDpi="1200" r:id="rId1"/>
  <ignoredErrors>
    <ignoredError sqref="I170:K17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311CF-FEBB-4265-8D52-2392B978C11B}">
  <sheetPr>
    <pageSetUpPr fitToPage="1"/>
  </sheetPr>
  <dimension ref="A1:H14"/>
  <sheetViews>
    <sheetView zoomScaleNormal="100" zoomScaleSheetLayoutView="100" workbookViewId="0">
      <selection activeCell="A13" sqref="A1:C13"/>
    </sheetView>
  </sheetViews>
  <sheetFormatPr defaultRowHeight="14.15" x14ac:dyDescent="0.35"/>
  <cols>
    <col min="1" max="1" width="68.84375" style="9" customWidth="1"/>
    <col min="2" max="3" width="13.3828125" style="9" customWidth="1"/>
    <col min="4" max="8" width="9" style="10"/>
    <col min="9" max="255" width="9" style="9"/>
    <col min="256" max="256" width="68.84375" style="9" customWidth="1"/>
    <col min="257" max="258" width="13.3828125" style="9" customWidth="1"/>
    <col min="259" max="511" width="9" style="9"/>
    <col min="512" max="512" width="68.84375" style="9" customWidth="1"/>
    <col min="513" max="514" width="13.3828125" style="9" customWidth="1"/>
    <col min="515" max="767" width="9" style="9"/>
    <col min="768" max="768" width="68.84375" style="9" customWidth="1"/>
    <col min="769" max="770" width="13.3828125" style="9" customWidth="1"/>
    <col min="771" max="1023" width="9" style="9"/>
    <col min="1024" max="1024" width="68.84375" style="9" customWidth="1"/>
    <col min="1025" max="1026" width="13.3828125" style="9" customWidth="1"/>
    <col min="1027" max="1279" width="9" style="9"/>
    <col min="1280" max="1280" width="68.84375" style="9" customWidth="1"/>
    <col min="1281" max="1282" width="13.3828125" style="9" customWidth="1"/>
    <col min="1283" max="1535" width="9" style="9"/>
    <col min="1536" max="1536" width="68.84375" style="9" customWidth="1"/>
    <col min="1537" max="1538" width="13.3828125" style="9" customWidth="1"/>
    <col min="1539" max="1791" width="9" style="9"/>
    <col min="1792" max="1792" width="68.84375" style="9" customWidth="1"/>
    <col min="1793" max="1794" width="13.3828125" style="9" customWidth="1"/>
    <col min="1795" max="2047" width="9" style="9"/>
    <col min="2048" max="2048" width="68.84375" style="9" customWidth="1"/>
    <col min="2049" max="2050" width="13.3828125" style="9" customWidth="1"/>
    <col min="2051" max="2303" width="9" style="9"/>
    <col min="2304" max="2304" width="68.84375" style="9" customWidth="1"/>
    <col min="2305" max="2306" width="13.3828125" style="9" customWidth="1"/>
    <col min="2307" max="2559" width="9" style="9"/>
    <col min="2560" max="2560" width="68.84375" style="9" customWidth="1"/>
    <col min="2561" max="2562" width="13.3828125" style="9" customWidth="1"/>
    <col min="2563" max="2815" width="9" style="9"/>
    <col min="2816" max="2816" width="68.84375" style="9" customWidth="1"/>
    <col min="2817" max="2818" width="13.3828125" style="9" customWidth="1"/>
    <col min="2819" max="3071" width="9" style="9"/>
    <col min="3072" max="3072" width="68.84375" style="9" customWidth="1"/>
    <col min="3073" max="3074" width="13.3828125" style="9" customWidth="1"/>
    <col min="3075" max="3327" width="9" style="9"/>
    <col min="3328" max="3328" width="68.84375" style="9" customWidth="1"/>
    <col min="3329" max="3330" width="13.3828125" style="9" customWidth="1"/>
    <col min="3331" max="3583" width="9" style="9"/>
    <col min="3584" max="3584" width="68.84375" style="9" customWidth="1"/>
    <col min="3585" max="3586" width="13.3828125" style="9" customWidth="1"/>
    <col min="3587" max="3839" width="9" style="9"/>
    <col min="3840" max="3840" width="68.84375" style="9" customWidth="1"/>
    <col min="3841" max="3842" width="13.3828125" style="9" customWidth="1"/>
    <col min="3843" max="4095" width="9" style="9"/>
    <col min="4096" max="4096" width="68.84375" style="9" customWidth="1"/>
    <col min="4097" max="4098" width="13.3828125" style="9" customWidth="1"/>
    <col min="4099" max="4351" width="9" style="9"/>
    <col min="4352" max="4352" width="68.84375" style="9" customWidth="1"/>
    <col min="4353" max="4354" width="13.3828125" style="9" customWidth="1"/>
    <col min="4355" max="4607" width="9" style="9"/>
    <col min="4608" max="4608" width="68.84375" style="9" customWidth="1"/>
    <col min="4609" max="4610" width="13.3828125" style="9" customWidth="1"/>
    <col min="4611" max="4863" width="9" style="9"/>
    <col min="4864" max="4864" width="68.84375" style="9" customWidth="1"/>
    <col min="4865" max="4866" width="13.3828125" style="9" customWidth="1"/>
    <col min="4867" max="5119" width="9" style="9"/>
    <col min="5120" max="5120" width="68.84375" style="9" customWidth="1"/>
    <col min="5121" max="5122" width="13.3828125" style="9" customWidth="1"/>
    <col min="5123" max="5375" width="9" style="9"/>
    <col min="5376" max="5376" width="68.84375" style="9" customWidth="1"/>
    <col min="5377" max="5378" width="13.3828125" style="9" customWidth="1"/>
    <col min="5379" max="5631" width="9" style="9"/>
    <col min="5632" max="5632" width="68.84375" style="9" customWidth="1"/>
    <col min="5633" max="5634" width="13.3828125" style="9" customWidth="1"/>
    <col min="5635" max="5887" width="9" style="9"/>
    <col min="5888" max="5888" width="68.84375" style="9" customWidth="1"/>
    <col min="5889" max="5890" width="13.3828125" style="9" customWidth="1"/>
    <col min="5891" max="6143" width="9" style="9"/>
    <col min="6144" max="6144" width="68.84375" style="9" customWidth="1"/>
    <col min="6145" max="6146" width="13.3828125" style="9" customWidth="1"/>
    <col min="6147" max="6399" width="9" style="9"/>
    <col min="6400" max="6400" width="68.84375" style="9" customWidth="1"/>
    <col min="6401" max="6402" width="13.3828125" style="9" customWidth="1"/>
    <col min="6403" max="6655" width="9" style="9"/>
    <col min="6656" max="6656" width="68.84375" style="9" customWidth="1"/>
    <col min="6657" max="6658" width="13.3828125" style="9" customWidth="1"/>
    <col min="6659" max="6911" width="9" style="9"/>
    <col min="6912" max="6912" width="68.84375" style="9" customWidth="1"/>
    <col min="6913" max="6914" width="13.3828125" style="9" customWidth="1"/>
    <col min="6915" max="7167" width="9" style="9"/>
    <col min="7168" max="7168" width="68.84375" style="9" customWidth="1"/>
    <col min="7169" max="7170" width="13.3828125" style="9" customWidth="1"/>
    <col min="7171" max="7423" width="9" style="9"/>
    <col min="7424" max="7424" width="68.84375" style="9" customWidth="1"/>
    <col min="7425" max="7426" width="13.3828125" style="9" customWidth="1"/>
    <col min="7427" max="7679" width="9" style="9"/>
    <col min="7680" max="7680" width="68.84375" style="9" customWidth="1"/>
    <col min="7681" max="7682" width="13.3828125" style="9" customWidth="1"/>
    <col min="7683" max="7935" width="9" style="9"/>
    <col min="7936" max="7936" width="68.84375" style="9" customWidth="1"/>
    <col min="7937" max="7938" width="13.3828125" style="9" customWidth="1"/>
    <col min="7939" max="8191" width="9" style="9"/>
    <col min="8192" max="8192" width="68.84375" style="9" customWidth="1"/>
    <col min="8193" max="8194" width="13.3828125" style="9" customWidth="1"/>
    <col min="8195" max="8447" width="9" style="9"/>
    <col min="8448" max="8448" width="68.84375" style="9" customWidth="1"/>
    <col min="8449" max="8450" width="13.3828125" style="9" customWidth="1"/>
    <col min="8451" max="8703" width="9" style="9"/>
    <col min="8704" max="8704" width="68.84375" style="9" customWidth="1"/>
    <col min="8705" max="8706" width="13.3828125" style="9" customWidth="1"/>
    <col min="8707" max="8959" width="9" style="9"/>
    <col min="8960" max="8960" width="68.84375" style="9" customWidth="1"/>
    <col min="8961" max="8962" width="13.3828125" style="9" customWidth="1"/>
    <col min="8963" max="9215" width="9" style="9"/>
    <col min="9216" max="9216" width="68.84375" style="9" customWidth="1"/>
    <col min="9217" max="9218" width="13.3828125" style="9" customWidth="1"/>
    <col min="9219" max="9471" width="9" style="9"/>
    <col min="9472" max="9472" width="68.84375" style="9" customWidth="1"/>
    <col min="9473" max="9474" width="13.3828125" style="9" customWidth="1"/>
    <col min="9475" max="9727" width="9" style="9"/>
    <col min="9728" max="9728" width="68.84375" style="9" customWidth="1"/>
    <col min="9729" max="9730" width="13.3828125" style="9" customWidth="1"/>
    <col min="9731" max="9983" width="9" style="9"/>
    <col min="9984" max="9984" width="68.84375" style="9" customWidth="1"/>
    <col min="9985" max="9986" width="13.3828125" style="9" customWidth="1"/>
    <col min="9987" max="10239" width="9" style="9"/>
    <col min="10240" max="10240" width="68.84375" style="9" customWidth="1"/>
    <col min="10241" max="10242" width="13.3828125" style="9" customWidth="1"/>
    <col min="10243" max="10495" width="9" style="9"/>
    <col min="10496" max="10496" width="68.84375" style="9" customWidth="1"/>
    <col min="10497" max="10498" width="13.3828125" style="9" customWidth="1"/>
    <col min="10499" max="10751" width="9" style="9"/>
    <col min="10752" max="10752" width="68.84375" style="9" customWidth="1"/>
    <col min="10753" max="10754" width="13.3828125" style="9" customWidth="1"/>
    <col min="10755" max="11007" width="9" style="9"/>
    <col min="11008" max="11008" width="68.84375" style="9" customWidth="1"/>
    <col min="11009" max="11010" width="13.3828125" style="9" customWidth="1"/>
    <col min="11011" max="11263" width="9" style="9"/>
    <col min="11264" max="11264" width="68.84375" style="9" customWidth="1"/>
    <col min="11265" max="11266" width="13.3828125" style="9" customWidth="1"/>
    <col min="11267" max="11519" width="9" style="9"/>
    <col min="11520" max="11520" width="68.84375" style="9" customWidth="1"/>
    <col min="11521" max="11522" width="13.3828125" style="9" customWidth="1"/>
    <col min="11523" max="11775" width="9" style="9"/>
    <col min="11776" max="11776" width="68.84375" style="9" customWidth="1"/>
    <col min="11777" max="11778" width="13.3828125" style="9" customWidth="1"/>
    <col min="11779" max="12031" width="9" style="9"/>
    <col min="12032" max="12032" width="68.84375" style="9" customWidth="1"/>
    <col min="12033" max="12034" width="13.3828125" style="9" customWidth="1"/>
    <col min="12035" max="12287" width="9" style="9"/>
    <col min="12288" max="12288" width="68.84375" style="9" customWidth="1"/>
    <col min="12289" max="12290" width="13.3828125" style="9" customWidth="1"/>
    <col min="12291" max="12543" width="9" style="9"/>
    <col min="12544" max="12544" width="68.84375" style="9" customWidth="1"/>
    <col min="12545" max="12546" width="13.3828125" style="9" customWidth="1"/>
    <col min="12547" max="12799" width="9" style="9"/>
    <col min="12800" max="12800" width="68.84375" style="9" customWidth="1"/>
    <col min="12801" max="12802" width="13.3828125" style="9" customWidth="1"/>
    <col min="12803" max="13055" width="9" style="9"/>
    <col min="13056" max="13056" width="68.84375" style="9" customWidth="1"/>
    <col min="13057" max="13058" width="13.3828125" style="9" customWidth="1"/>
    <col min="13059" max="13311" width="9" style="9"/>
    <col min="13312" max="13312" width="68.84375" style="9" customWidth="1"/>
    <col min="13313" max="13314" width="13.3828125" style="9" customWidth="1"/>
    <col min="13315" max="13567" width="9" style="9"/>
    <col min="13568" max="13568" width="68.84375" style="9" customWidth="1"/>
    <col min="13569" max="13570" width="13.3828125" style="9" customWidth="1"/>
    <col min="13571" max="13823" width="9" style="9"/>
    <col min="13824" max="13824" width="68.84375" style="9" customWidth="1"/>
    <col min="13825" max="13826" width="13.3828125" style="9" customWidth="1"/>
    <col min="13827" max="14079" width="9" style="9"/>
    <col min="14080" max="14080" width="68.84375" style="9" customWidth="1"/>
    <col min="14081" max="14082" width="13.3828125" style="9" customWidth="1"/>
    <col min="14083" max="14335" width="9" style="9"/>
    <col min="14336" max="14336" width="68.84375" style="9" customWidth="1"/>
    <col min="14337" max="14338" width="13.3828125" style="9" customWidth="1"/>
    <col min="14339" max="14591" width="9" style="9"/>
    <col min="14592" max="14592" width="68.84375" style="9" customWidth="1"/>
    <col min="14593" max="14594" width="13.3828125" style="9" customWidth="1"/>
    <col min="14595" max="14847" width="9" style="9"/>
    <col min="14848" max="14848" width="68.84375" style="9" customWidth="1"/>
    <col min="14849" max="14850" width="13.3828125" style="9" customWidth="1"/>
    <col min="14851" max="15103" width="9" style="9"/>
    <col min="15104" max="15104" width="68.84375" style="9" customWidth="1"/>
    <col min="15105" max="15106" width="13.3828125" style="9" customWidth="1"/>
    <col min="15107" max="15359" width="9" style="9"/>
    <col min="15360" max="15360" width="68.84375" style="9" customWidth="1"/>
    <col min="15361" max="15362" width="13.3828125" style="9" customWidth="1"/>
    <col min="15363" max="15615" width="9" style="9"/>
    <col min="15616" max="15616" width="68.84375" style="9" customWidth="1"/>
    <col min="15617" max="15618" width="13.3828125" style="9" customWidth="1"/>
    <col min="15619" max="15871" width="9" style="9"/>
    <col min="15872" max="15872" width="68.84375" style="9" customWidth="1"/>
    <col min="15873" max="15874" width="13.3828125" style="9" customWidth="1"/>
    <col min="15875" max="16127" width="9" style="9"/>
    <col min="16128" max="16128" width="68.84375" style="9" customWidth="1"/>
    <col min="16129" max="16130" width="13.3828125" style="9" customWidth="1"/>
    <col min="16131" max="16382" width="9" style="9"/>
    <col min="16383" max="16383" width="9.69140625" style="9" customWidth="1"/>
    <col min="16384" max="16384" width="9" style="9"/>
  </cols>
  <sheetData>
    <row r="1" spans="1:3" x14ac:dyDescent="0.35">
      <c r="A1" s="276" t="s">
        <v>425</v>
      </c>
      <c r="B1" s="276"/>
      <c r="C1" s="276"/>
    </row>
    <row r="2" spans="1:3" x14ac:dyDescent="0.35">
      <c r="A2" s="277" t="s">
        <v>86</v>
      </c>
      <c r="B2" s="277"/>
      <c r="C2" s="277"/>
    </row>
    <row r="3" spans="1:3" x14ac:dyDescent="0.35">
      <c r="A3" s="113"/>
      <c r="B3" s="114">
        <v>2024</v>
      </c>
      <c r="C3" s="124">
        <v>2025</v>
      </c>
    </row>
    <row r="4" spans="1:3" ht="14.15" customHeight="1" x14ac:dyDescent="0.35">
      <c r="A4" s="115"/>
      <c r="B4" s="116"/>
      <c r="C4" s="125"/>
    </row>
    <row r="5" spans="1:3" ht="14.15" customHeight="1" x14ac:dyDescent="0.35">
      <c r="A5" s="117" t="s">
        <v>305</v>
      </c>
      <c r="B5" s="118"/>
      <c r="C5" s="126"/>
    </row>
    <row r="6" spans="1:3" ht="14.25" customHeight="1" x14ac:dyDescent="0.35">
      <c r="A6" s="119" t="s">
        <v>426</v>
      </c>
      <c r="B6" s="120">
        <v>4343.1819999999998</v>
      </c>
      <c r="C6" s="156">
        <v>4341.0609999999997</v>
      </c>
    </row>
    <row r="7" spans="1:3" ht="14.25" customHeight="1" x14ac:dyDescent="0.35">
      <c r="A7" s="119" t="s">
        <v>427</v>
      </c>
      <c r="B7" s="120">
        <v>3096.6060000000002</v>
      </c>
      <c r="C7" s="156">
        <v>3187.8890000000001</v>
      </c>
    </row>
    <row r="8" spans="1:3" ht="14.25" customHeight="1" x14ac:dyDescent="0.35">
      <c r="A8" s="119" t="s">
        <v>304</v>
      </c>
      <c r="B8" s="120">
        <v>756.46535372062999</v>
      </c>
      <c r="C8" s="156">
        <v>693.47500000000002</v>
      </c>
    </row>
    <row r="9" spans="1:3" ht="14.25" customHeight="1" x14ac:dyDescent="0.35">
      <c r="A9" s="119" t="s">
        <v>303</v>
      </c>
      <c r="B9" s="121">
        <v>406</v>
      </c>
      <c r="C9" s="157">
        <v>432</v>
      </c>
    </row>
    <row r="10" spans="1:3" ht="14.25" customHeight="1" x14ac:dyDescent="0.35">
      <c r="A10" s="122" t="s">
        <v>302</v>
      </c>
      <c r="B10" s="123">
        <v>8602.2533537206309</v>
      </c>
      <c r="C10" s="127">
        <f>SUM(C6:C9)</f>
        <v>8654.4249999999993</v>
      </c>
    </row>
    <row r="11" spans="1:3" ht="14.25" customHeight="1" x14ac:dyDescent="0.35">
      <c r="A11" s="278" t="s">
        <v>428</v>
      </c>
      <c r="B11" s="279"/>
      <c r="C11" s="279"/>
    </row>
    <row r="12" spans="1:3" ht="29.25" customHeight="1" x14ac:dyDescent="0.35">
      <c r="A12" s="280" t="s">
        <v>429</v>
      </c>
      <c r="B12" s="281"/>
      <c r="C12" s="281"/>
    </row>
    <row r="13" spans="1:3" ht="30" customHeight="1" x14ac:dyDescent="0.35">
      <c r="A13" s="274" t="s">
        <v>430</v>
      </c>
      <c r="B13" s="275"/>
      <c r="C13" s="275"/>
    </row>
    <row r="14" spans="1:3" ht="33" customHeight="1" x14ac:dyDescent="0.35"/>
  </sheetData>
  <mergeCells count="5">
    <mergeCell ref="A13:C13"/>
    <mergeCell ref="A1:C1"/>
    <mergeCell ref="A2:C2"/>
    <mergeCell ref="A11:C11"/>
    <mergeCell ref="A12:C12"/>
  </mergeCells>
  <printOptions horizontalCentered="1"/>
  <pageMargins left="0.7" right="0.7" top="0.75" bottom="0.75" header="0.3" footer="0.3"/>
  <pageSetup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48331-454A-474E-BDED-DAEF29806088}">
  <sheetPr>
    <pageSetUpPr fitToPage="1"/>
  </sheetPr>
  <dimension ref="A1:E107"/>
  <sheetViews>
    <sheetView zoomScaleNormal="100" zoomScaleSheetLayoutView="100" workbookViewId="0">
      <selection activeCell="A29" sqref="A1:C107"/>
    </sheetView>
  </sheetViews>
  <sheetFormatPr defaultRowHeight="12.45" x14ac:dyDescent="0.3"/>
  <cols>
    <col min="1" max="1" width="77.3828125" style="128" customWidth="1"/>
    <col min="2" max="3" width="17.69140625" style="128" customWidth="1"/>
    <col min="4" max="4" width="26.53515625" style="128" bestFit="1" customWidth="1"/>
    <col min="5" max="5" width="13.3828125" style="128" bestFit="1" customWidth="1"/>
    <col min="6" max="244" width="9" style="128"/>
    <col min="245" max="245" width="77.3828125" style="128" customWidth="1"/>
    <col min="246" max="246" width="17.69140625" style="128" customWidth="1"/>
    <col min="247" max="247" width="3.84375" style="128" customWidth="1"/>
    <col min="248" max="249" width="17.69140625" style="128" customWidth="1"/>
    <col min="250" max="500" width="9" style="128"/>
    <col min="501" max="501" width="77.3828125" style="128" customWidth="1"/>
    <col min="502" max="502" width="17.69140625" style="128" customWidth="1"/>
    <col min="503" max="503" width="3.84375" style="128" customWidth="1"/>
    <col min="504" max="505" width="17.69140625" style="128" customWidth="1"/>
    <col min="506" max="756" width="9" style="128"/>
    <col min="757" max="757" width="77.3828125" style="128" customWidth="1"/>
    <col min="758" max="758" width="17.69140625" style="128" customWidth="1"/>
    <col min="759" max="759" width="3.84375" style="128" customWidth="1"/>
    <col min="760" max="761" width="17.69140625" style="128" customWidth="1"/>
    <col min="762" max="1012" width="9" style="128"/>
    <col min="1013" max="1013" width="77.3828125" style="128" customWidth="1"/>
    <col min="1014" max="1014" width="17.69140625" style="128" customWidth="1"/>
    <col min="1015" max="1015" width="3.84375" style="128" customWidth="1"/>
    <col min="1016" max="1017" width="17.69140625" style="128" customWidth="1"/>
    <col min="1018" max="1268" width="9" style="128"/>
    <col min="1269" max="1269" width="77.3828125" style="128" customWidth="1"/>
    <col min="1270" max="1270" width="17.69140625" style="128" customWidth="1"/>
    <col min="1271" max="1271" width="3.84375" style="128" customWidth="1"/>
    <col min="1272" max="1273" width="17.69140625" style="128" customWidth="1"/>
    <col min="1274" max="1524" width="9" style="128"/>
    <col min="1525" max="1525" width="77.3828125" style="128" customWidth="1"/>
    <col min="1526" max="1526" width="17.69140625" style="128" customWidth="1"/>
    <col min="1527" max="1527" width="3.84375" style="128" customWidth="1"/>
    <col min="1528" max="1529" width="17.69140625" style="128" customWidth="1"/>
    <col min="1530" max="1780" width="9" style="128"/>
    <col min="1781" max="1781" width="77.3828125" style="128" customWidth="1"/>
    <col min="1782" max="1782" width="17.69140625" style="128" customWidth="1"/>
    <col min="1783" max="1783" width="3.84375" style="128" customWidth="1"/>
    <col min="1784" max="1785" width="17.69140625" style="128" customWidth="1"/>
    <col min="1786" max="2036" width="9" style="128"/>
    <col min="2037" max="2037" width="77.3828125" style="128" customWidth="1"/>
    <col min="2038" max="2038" width="17.69140625" style="128" customWidth="1"/>
    <col min="2039" max="2039" width="3.84375" style="128" customWidth="1"/>
    <col min="2040" max="2041" width="17.69140625" style="128" customWidth="1"/>
    <col min="2042" max="2292" width="9" style="128"/>
    <col min="2293" max="2293" width="77.3828125" style="128" customWidth="1"/>
    <col min="2294" max="2294" width="17.69140625" style="128" customWidth="1"/>
    <col min="2295" max="2295" width="3.84375" style="128" customWidth="1"/>
    <col min="2296" max="2297" width="17.69140625" style="128" customWidth="1"/>
    <col min="2298" max="2548" width="9" style="128"/>
    <col min="2549" max="2549" width="77.3828125" style="128" customWidth="1"/>
    <col min="2550" max="2550" width="17.69140625" style="128" customWidth="1"/>
    <col min="2551" max="2551" width="3.84375" style="128" customWidth="1"/>
    <col min="2552" max="2553" width="17.69140625" style="128" customWidth="1"/>
    <col min="2554" max="2804" width="9" style="128"/>
    <col min="2805" max="2805" width="77.3828125" style="128" customWidth="1"/>
    <col min="2806" max="2806" width="17.69140625" style="128" customWidth="1"/>
    <col min="2807" max="2807" width="3.84375" style="128" customWidth="1"/>
    <col min="2808" max="2809" width="17.69140625" style="128" customWidth="1"/>
    <col min="2810" max="3060" width="9" style="128"/>
    <col min="3061" max="3061" width="77.3828125" style="128" customWidth="1"/>
    <col min="3062" max="3062" width="17.69140625" style="128" customWidth="1"/>
    <col min="3063" max="3063" width="3.84375" style="128" customWidth="1"/>
    <col min="3064" max="3065" width="17.69140625" style="128" customWidth="1"/>
    <col min="3066" max="3316" width="9" style="128"/>
    <col min="3317" max="3317" width="77.3828125" style="128" customWidth="1"/>
    <col min="3318" max="3318" width="17.69140625" style="128" customWidth="1"/>
    <col min="3319" max="3319" width="3.84375" style="128" customWidth="1"/>
    <col min="3320" max="3321" width="17.69140625" style="128" customWidth="1"/>
    <col min="3322" max="3572" width="9" style="128"/>
    <col min="3573" max="3573" width="77.3828125" style="128" customWidth="1"/>
    <col min="3574" max="3574" width="17.69140625" style="128" customWidth="1"/>
    <col min="3575" max="3575" width="3.84375" style="128" customWidth="1"/>
    <col min="3576" max="3577" width="17.69140625" style="128" customWidth="1"/>
    <col min="3578" max="3828" width="9" style="128"/>
    <col min="3829" max="3829" width="77.3828125" style="128" customWidth="1"/>
    <col min="3830" max="3830" width="17.69140625" style="128" customWidth="1"/>
    <col min="3831" max="3831" width="3.84375" style="128" customWidth="1"/>
    <col min="3832" max="3833" width="17.69140625" style="128" customWidth="1"/>
    <col min="3834" max="4084" width="9" style="128"/>
    <col min="4085" max="4085" width="77.3828125" style="128" customWidth="1"/>
    <col min="4086" max="4086" width="17.69140625" style="128" customWidth="1"/>
    <col min="4087" max="4087" width="3.84375" style="128" customWidth="1"/>
    <col min="4088" max="4089" width="17.69140625" style="128" customWidth="1"/>
    <col min="4090" max="4340" width="9" style="128"/>
    <col min="4341" max="4341" width="77.3828125" style="128" customWidth="1"/>
    <col min="4342" max="4342" width="17.69140625" style="128" customWidth="1"/>
    <col min="4343" max="4343" width="3.84375" style="128" customWidth="1"/>
    <col min="4344" max="4345" width="17.69140625" style="128" customWidth="1"/>
    <col min="4346" max="4596" width="9" style="128"/>
    <col min="4597" max="4597" width="77.3828125" style="128" customWidth="1"/>
    <col min="4598" max="4598" width="17.69140625" style="128" customWidth="1"/>
    <col min="4599" max="4599" width="3.84375" style="128" customWidth="1"/>
    <col min="4600" max="4601" width="17.69140625" style="128" customWidth="1"/>
    <col min="4602" max="4852" width="9" style="128"/>
    <col min="4853" max="4853" width="77.3828125" style="128" customWidth="1"/>
    <col min="4854" max="4854" width="17.69140625" style="128" customWidth="1"/>
    <col min="4855" max="4855" width="3.84375" style="128" customWidth="1"/>
    <col min="4856" max="4857" width="17.69140625" style="128" customWidth="1"/>
    <col min="4858" max="5108" width="9" style="128"/>
    <col min="5109" max="5109" width="77.3828125" style="128" customWidth="1"/>
    <col min="5110" max="5110" width="17.69140625" style="128" customWidth="1"/>
    <col min="5111" max="5111" width="3.84375" style="128" customWidth="1"/>
    <col min="5112" max="5113" width="17.69140625" style="128" customWidth="1"/>
    <col min="5114" max="5364" width="9" style="128"/>
    <col min="5365" max="5365" width="77.3828125" style="128" customWidth="1"/>
    <col min="5366" max="5366" width="17.69140625" style="128" customWidth="1"/>
    <col min="5367" max="5367" width="3.84375" style="128" customWidth="1"/>
    <col min="5368" max="5369" width="17.69140625" style="128" customWidth="1"/>
    <col min="5370" max="5620" width="9" style="128"/>
    <col min="5621" max="5621" width="77.3828125" style="128" customWidth="1"/>
    <col min="5622" max="5622" width="17.69140625" style="128" customWidth="1"/>
    <col min="5623" max="5623" width="3.84375" style="128" customWidth="1"/>
    <col min="5624" max="5625" width="17.69140625" style="128" customWidth="1"/>
    <col min="5626" max="5876" width="9" style="128"/>
    <col min="5877" max="5877" width="77.3828125" style="128" customWidth="1"/>
    <col min="5878" max="5878" width="17.69140625" style="128" customWidth="1"/>
    <col min="5879" max="5879" width="3.84375" style="128" customWidth="1"/>
    <col min="5880" max="5881" width="17.69140625" style="128" customWidth="1"/>
    <col min="5882" max="6132" width="9" style="128"/>
    <col min="6133" max="6133" width="77.3828125" style="128" customWidth="1"/>
    <col min="6134" max="6134" width="17.69140625" style="128" customWidth="1"/>
    <col min="6135" max="6135" width="3.84375" style="128" customWidth="1"/>
    <col min="6136" max="6137" width="17.69140625" style="128" customWidth="1"/>
    <col min="6138" max="6388" width="9" style="128"/>
    <col min="6389" max="6389" width="77.3828125" style="128" customWidth="1"/>
    <col min="6390" max="6390" width="17.69140625" style="128" customWidth="1"/>
    <col min="6391" max="6391" width="3.84375" style="128" customWidth="1"/>
    <col min="6392" max="6393" width="17.69140625" style="128" customWidth="1"/>
    <col min="6394" max="6644" width="9" style="128"/>
    <col min="6645" max="6645" width="77.3828125" style="128" customWidth="1"/>
    <col min="6646" max="6646" width="17.69140625" style="128" customWidth="1"/>
    <col min="6647" max="6647" width="3.84375" style="128" customWidth="1"/>
    <col min="6648" max="6649" width="17.69140625" style="128" customWidth="1"/>
    <col min="6650" max="6900" width="9" style="128"/>
    <col min="6901" max="6901" width="77.3828125" style="128" customWidth="1"/>
    <col min="6902" max="6902" width="17.69140625" style="128" customWidth="1"/>
    <col min="6903" max="6903" width="3.84375" style="128" customWidth="1"/>
    <col min="6904" max="6905" width="17.69140625" style="128" customWidth="1"/>
    <col min="6906" max="7156" width="9" style="128"/>
    <col min="7157" max="7157" width="77.3828125" style="128" customWidth="1"/>
    <col min="7158" max="7158" width="17.69140625" style="128" customWidth="1"/>
    <col min="7159" max="7159" width="3.84375" style="128" customWidth="1"/>
    <col min="7160" max="7161" width="17.69140625" style="128" customWidth="1"/>
    <col min="7162" max="7412" width="9" style="128"/>
    <col min="7413" max="7413" width="77.3828125" style="128" customWidth="1"/>
    <col min="7414" max="7414" width="17.69140625" style="128" customWidth="1"/>
    <col min="7415" max="7415" width="3.84375" style="128" customWidth="1"/>
    <col min="7416" max="7417" width="17.69140625" style="128" customWidth="1"/>
    <col min="7418" max="7668" width="9" style="128"/>
    <col min="7669" max="7669" width="77.3828125" style="128" customWidth="1"/>
    <col min="7670" max="7670" width="17.69140625" style="128" customWidth="1"/>
    <col min="7671" max="7671" width="3.84375" style="128" customWidth="1"/>
    <col min="7672" max="7673" width="17.69140625" style="128" customWidth="1"/>
    <col min="7674" max="7924" width="9" style="128"/>
    <col min="7925" max="7925" width="77.3828125" style="128" customWidth="1"/>
    <col min="7926" max="7926" width="17.69140625" style="128" customWidth="1"/>
    <col min="7927" max="7927" width="3.84375" style="128" customWidth="1"/>
    <col min="7928" max="7929" width="17.69140625" style="128" customWidth="1"/>
    <col min="7930" max="8180" width="9" style="128"/>
    <col min="8181" max="8181" width="77.3828125" style="128" customWidth="1"/>
    <col min="8182" max="8182" width="17.69140625" style="128" customWidth="1"/>
    <col min="8183" max="8183" width="3.84375" style="128" customWidth="1"/>
    <col min="8184" max="8185" width="17.69140625" style="128" customWidth="1"/>
    <col min="8186" max="8436" width="9" style="128"/>
    <col min="8437" max="8437" width="77.3828125" style="128" customWidth="1"/>
    <col min="8438" max="8438" width="17.69140625" style="128" customWidth="1"/>
    <col min="8439" max="8439" width="3.84375" style="128" customWidth="1"/>
    <col min="8440" max="8441" width="17.69140625" style="128" customWidth="1"/>
    <col min="8442" max="8692" width="9" style="128"/>
    <col min="8693" max="8693" width="77.3828125" style="128" customWidth="1"/>
    <col min="8694" max="8694" width="17.69140625" style="128" customWidth="1"/>
    <col min="8695" max="8695" width="3.84375" style="128" customWidth="1"/>
    <col min="8696" max="8697" width="17.69140625" style="128" customWidth="1"/>
    <col min="8698" max="8948" width="9" style="128"/>
    <col min="8949" max="8949" width="77.3828125" style="128" customWidth="1"/>
    <col min="8950" max="8950" width="17.69140625" style="128" customWidth="1"/>
    <col min="8951" max="8951" width="3.84375" style="128" customWidth="1"/>
    <col min="8952" max="8953" width="17.69140625" style="128" customWidth="1"/>
    <col min="8954" max="9204" width="9" style="128"/>
    <col min="9205" max="9205" width="77.3828125" style="128" customWidth="1"/>
    <col min="9206" max="9206" width="17.69140625" style="128" customWidth="1"/>
    <col min="9207" max="9207" width="3.84375" style="128" customWidth="1"/>
    <col min="9208" max="9209" width="17.69140625" style="128" customWidth="1"/>
    <col min="9210" max="9460" width="9" style="128"/>
    <col min="9461" max="9461" width="77.3828125" style="128" customWidth="1"/>
    <col min="9462" max="9462" width="17.69140625" style="128" customWidth="1"/>
    <col min="9463" max="9463" width="3.84375" style="128" customWidth="1"/>
    <col min="9464" max="9465" width="17.69140625" style="128" customWidth="1"/>
    <col min="9466" max="9716" width="9" style="128"/>
    <col min="9717" max="9717" width="77.3828125" style="128" customWidth="1"/>
    <col min="9718" max="9718" width="17.69140625" style="128" customWidth="1"/>
    <col min="9719" max="9719" width="3.84375" style="128" customWidth="1"/>
    <col min="9720" max="9721" width="17.69140625" style="128" customWidth="1"/>
    <col min="9722" max="9972" width="9" style="128"/>
    <col min="9973" max="9973" width="77.3828125" style="128" customWidth="1"/>
    <col min="9974" max="9974" width="17.69140625" style="128" customWidth="1"/>
    <col min="9975" max="9975" width="3.84375" style="128" customWidth="1"/>
    <col min="9976" max="9977" width="17.69140625" style="128" customWidth="1"/>
    <col min="9978" max="10228" width="9" style="128"/>
    <col min="10229" max="10229" width="77.3828125" style="128" customWidth="1"/>
    <col min="10230" max="10230" width="17.69140625" style="128" customWidth="1"/>
    <col min="10231" max="10231" width="3.84375" style="128" customWidth="1"/>
    <col min="10232" max="10233" width="17.69140625" style="128" customWidth="1"/>
    <col min="10234" max="10484" width="9" style="128"/>
    <col min="10485" max="10485" width="77.3828125" style="128" customWidth="1"/>
    <col min="10486" max="10486" width="17.69140625" style="128" customWidth="1"/>
    <col min="10487" max="10487" width="3.84375" style="128" customWidth="1"/>
    <col min="10488" max="10489" width="17.69140625" style="128" customWidth="1"/>
    <col min="10490" max="10740" width="9" style="128"/>
    <col min="10741" max="10741" width="77.3828125" style="128" customWidth="1"/>
    <col min="10742" max="10742" width="17.69140625" style="128" customWidth="1"/>
    <col min="10743" max="10743" width="3.84375" style="128" customWidth="1"/>
    <col min="10744" max="10745" width="17.69140625" style="128" customWidth="1"/>
    <col min="10746" max="10996" width="9" style="128"/>
    <col min="10997" max="10997" width="77.3828125" style="128" customWidth="1"/>
    <col min="10998" max="10998" width="17.69140625" style="128" customWidth="1"/>
    <col min="10999" max="10999" width="3.84375" style="128" customWidth="1"/>
    <col min="11000" max="11001" width="17.69140625" style="128" customWidth="1"/>
    <col min="11002" max="11252" width="9" style="128"/>
    <col min="11253" max="11253" width="77.3828125" style="128" customWidth="1"/>
    <col min="11254" max="11254" width="17.69140625" style="128" customWidth="1"/>
    <col min="11255" max="11255" width="3.84375" style="128" customWidth="1"/>
    <col min="11256" max="11257" width="17.69140625" style="128" customWidth="1"/>
    <col min="11258" max="11508" width="9" style="128"/>
    <col min="11509" max="11509" width="77.3828125" style="128" customWidth="1"/>
    <col min="11510" max="11510" width="17.69140625" style="128" customWidth="1"/>
    <col min="11511" max="11511" width="3.84375" style="128" customWidth="1"/>
    <col min="11512" max="11513" width="17.69140625" style="128" customWidth="1"/>
    <col min="11514" max="11764" width="9" style="128"/>
    <col min="11765" max="11765" width="77.3828125" style="128" customWidth="1"/>
    <col min="11766" max="11766" width="17.69140625" style="128" customWidth="1"/>
    <col min="11767" max="11767" width="3.84375" style="128" customWidth="1"/>
    <col min="11768" max="11769" width="17.69140625" style="128" customWidth="1"/>
    <col min="11770" max="12020" width="9" style="128"/>
    <col min="12021" max="12021" width="77.3828125" style="128" customWidth="1"/>
    <col min="12022" max="12022" width="17.69140625" style="128" customWidth="1"/>
    <col min="12023" max="12023" width="3.84375" style="128" customWidth="1"/>
    <col min="12024" max="12025" width="17.69140625" style="128" customWidth="1"/>
    <col min="12026" max="12276" width="9" style="128"/>
    <col min="12277" max="12277" width="77.3828125" style="128" customWidth="1"/>
    <col min="12278" max="12278" width="17.69140625" style="128" customWidth="1"/>
    <col min="12279" max="12279" width="3.84375" style="128" customWidth="1"/>
    <col min="12280" max="12281" width="17.69140625" style="128" customWidth="1"/>
    <col min="12282" max="12532" width="9" style="128"/>
    <col min="12533" max="12533" width="77.3828125" style="128" customWidth="1"/>
    <col min="12534" max="12534" width="17.69140625" style="128" customWidth="1"/>
    <col min="12535" max="12535" width="3.84375" style="128" customWidth="1"/>
    <col min="12536" max="12537" width="17.69140625" style="128" customWidth="1"/>
    <col min="12538" max="12788" width="9" style="128"/>
    <col min="12789" max="12789" width="77.3828125" style="128" customWidth="1"/>
    <col min="12790" max="12790" width="17.69140625" style="128" customWidth="1"/>
    <col min="12791" max="12791" width="3.84375" style="128" customWidth="1"/>
    <col min="12792" max="12793" width="17.69140625" style="128" customWidth="1"/>
    <col min="12794" max="13044" width="9" style="128"/>
    <col min="13045" max="13045" width="77.3828125" style="128" customWidth="1"/>
    <col min="13046" max="13046" width="17.69140625" style="128" customWidth="1"/>
    <col min="13047" max="13047" width="3.84375" style="128" customWidth="1"/>
    <col min="13048" max="13049" width="17.69140625" style="128" customWidth="1"/>
    <col min="13050" max="13300" width="9" style="128"/>
    <col min="13301" max="13301" width="77.3828125" style="128" customWidth="1"/>
    <col min="13302" max="13302" width="17.69140625" style="128" customWidth="1"/>
    <col min="13303" max="13303" width="3.84375" style="128" customWidth="1"/>
    <col min="13304" max="13305" width="17.69140625" style="128" customWidth="1"/>
    <col min="13306" max="13556" width="9" style="128"/>
    <col min="13557" max="13557" width="77.3828125" style="128" customWidth="1"/>
    <col min="13558" max="13558" width="17.69140625" style="128" customWidth="1"/>
    <col min="13559" max="13559" width="3.84375" style="128" customWidth="1"/>
    <col min="13560" max="13561" width="17.69140625" style="128" customWidth="1"/>
    <col min="13562" max="13812" width="9" style="128"/>
    <col min="13813" max="13813" width="77.3828125" style="128" customWidth="1"/>
    <col min="13814" max="13814" width="17.69140625" style="128" customWidth="1"/>
    <col min="13815" max="13815" width="3.84375" style="128" customWidth="1"/>
    <col min="13816" max="13817" width="17.69140625" style="128" customWidth="1"/>
    <col min="13818" max="14068" width="9" style="128"/>
    <col min="14069" max="14069" width="77.3828125" style="128" customWidth="1"/>
    <col min="14070" max="14070" width="17.69140625" style="128" customWidth="1"/>
    <col min="14071" max="14071" width="3.84375" style="128" customWidth="1"/>
    <col min="14072" max="14073" width="17.69140625" style="128" customWidth="1"/>
    <col min="14074" max="14324" width="9" style="128"/>
    <col min="14325" max="14325" width="77.3828125" style="128" customWidth="1"/>
    <col min="14326" max="14326" width="17.69140625" style="128" customWidth="1"/>
    <col min="14327" max="14327" width="3.84375" style="128" customWidth="1"/>
    <col min="14328" max="14329" width="17.69140625" style="128" customWidth="1"/>
    <col min="14330" max="14580" width="9" style="128"/>
    <col min="14581" max="14581" width="77.3828125" style="128" customWidth="1"/>
    <col min="14582" max="14582" width="17.69140625" style="128" customWidth="1"/>
    <col min="14583" max="14583" width="3.84375" style="128" customWidth="1"/>
    <col min="14584" max="14585" width="17.69140625" style="128" customWidth="1"/>
    <col min="14586" max="14836" width="9" style="128"/>
    <col min="14837" max="14837" width="77.3828125" style="128" customWidth="1"/>
    <col min="14838" max="14838" width="17.69140625" style="128" customWidth="1"/>
    <col min="14839" max="14839" width="3.84375" style="128" customWidth="1"/>
    <col min="14840" max="14841" width="17.69140625" style="128" customWidth="1"/>
    <col min="14842" max="15092" width="9" style="128"/>
    <col min="15093" max="15093" width="77.3828125" style="128" customWidth="1"/>
    <col min="15094" max="15094" width="17.69140625" style="128" customWidth="1"/>
    <col min="15095" max="15095" width="3.84375" style="128" customWidth="1"/>
    <col min="15096" max="15097" width="17.69140625" style="128" customWidth="1"/>
    <col min="15098" max="15348" width="9" style="128"/>
    <col min="15349" max="15349" width="77.3828125" style="128" customWidth="1"/>
    <col min="15350" max="15350" width="17.69140625" style="128" customWidth="1"/>
    <col min="15351" max="15351" width="3.84375" style="128" customWidth="1"/>
    <col min="15352" max="15353" width="17.69140625" style="128" customWidth="1"/>
    <col min="15354" max="15604" width="9" style="128"/>
    <col min="15605" max="15605" width="77.3828125" style="128" customWidth="1"/>
    <col min="15606" max="15606" width="17.69140625" style="128" customWidth="1"/>
    <col min="15607" max="15607" width="3.84375" style="128" customWidth="1"/>
    <col min="15608" max="15609" width="17.69140625" style="128" customWidth="1"/>
    <col min="15610" max="15860" width="9" style="128"/>
    <col min="15861" max="15861" width="77.3828125" style="128" customWidth="1"/>
    <col min="15862" max="15862" width="17.69140625" style="128" customWidth="1"/>
    <col min="15863" max="15863" width="3.84375" style="128" customWidth="1"/>
    <col min="15864" max="15865" width="17.69140625" style="128" customWidth="1"/>
    <col min="15866" max="16116" width="9" style="128"/>
    <col min="16117" max="16117" width="77.3828125" style="128" customWidth="1"/>
    <col min="16118" max="16118" width="17.69140625" style="128" customWidth="1"/>
    <col min="16119" max="16119" width="3.84375" style="128" customWidth="1"/>
    <col min="16120" max="16121" width="17.69140625" style="128" customWidth="1"/>
    <col min="16122" max="16383" width="9" style="128"/>
    <col min="16384" max="16384" width="9.15234375" style="128" customWidth="1"/>
  </cols>
  <sheetData>
    <row r="1" spans="1:5" x14ac:dyDescent="0.3">
      <c r="A1" s="282" t="s">
        <v>431</v>
      </c>
      <c r="B1" s="282"/>
      <c r="C1" s="282"/>
    </row>
    <row r="2" spans="1:5" x14ac:dyDescent="0.3">
      <c r="A2" s="283" t="s">
        <v>0</v>
      </c>
      <c r="B2" s="283"/>
      <c r="C2" s="283"/>
    </row>
    <row r="3" spans="1:5" x14ac:dyDescent="0.3">
      <c r="A3" s="154" t="s">
        <v>90</v>
      </c>
      <c r="B3" s="155">
        <v>2024</v>
      </c>
      <c r="C3" s="149">
        <v>2025</v>
      </c>
    </row>
    <row r="4" spans="1:5" x14ac:dyDescent="0.3">
      <c r="A4" s="129"/>
      <c r="B4" s="130"/>
      <c r="C4" s="150"/>
    </row>
    <row r="5" spans="1:5" x14ac:dyDescent="0.3">
      <c r="A5" s="131" t="s">
        <v>301</v>
      </c>
      <c r="B5" s="130"/>
      <c r="C5" s="151"/>
    </row>
    <row r="6" spans="1:5" x14ac:dyDescent="0.3">
      <c r="A6" s="131"/>
      <c r="B6" s="130"/>
      <c r="C6" s="151"/>
      <c r="D6" s="132"/>
      <c r="E6" s="132"/>
    </row>
    <row r="7" spans="1:5" ht="14.25" customHeight="1" x14ac:dyDescent="0.3">
      <c r="A7" s="133" t="s">
        <v>293</v>
      </c>
      <c r="B7" s="130"/>
      <c r="C7" s="151"/>
      <c r="D7" s="132"/>
      <c r="E7" s="132"/>
    </row>
    <row r="8" spans="1:5" ht="14.25" customHeight="1" x14ac:dyDescent="0.3">
      <c r="A8" s="134" t="s">
        <v>291</v>
      </c>
      <c r="B8" s="130"/>
      <c r="C8" s="151"/>
      <c r="D8" s="132"/>
      <c r="E8" s="132"/>
    </row>
    <row r="9" spans="1:5" ht="14.25" customHeight="1" x14ac:dyDescent="0.3">
      <c r="A9" s="134" t="s">
        <v>285</v>
      </c>
      <c r="B9" s="135">
        <v>11935</v>
      </c>
      <c r="C9" s="141">
        <v>10882</v>
      </c>
      <c r="D9" s="132"/>
      <c r="E9" s="132"/>
    </row>
    <row r="10" spans="1:5" ht="14.25" customHeight="1" x14ac:dyDescent="0.3">
      <c r="A10" s="134" t="s">
        <v>284</v>
      </c>
      <c r="B10" s="135">
        <v>87897</v>
      </c>
      <c r="C10" s="141">
        <v>98779</v>
      </c>
      <c r="D10" s="132"/>
      <c r="E10" s="132"/>
    </row>
    <row r="11" spans="1:5" ht="14.25" customHeight="1" x14ac:dyDescent="0.3">
      <c r="A11" s="134" t="s">
        <v>290</v>
      </c>
      <c r="B11" s="135"/>
      <c r="C11" s="141"/>
      <c r="D11" s="132"/>
      <c r="E11" s="132"/>
    </row>
    <row r="12" spans="1:5" ht="14.25" customHeight="1" x14ac:dyDescent="0.3">
      <c r="A12" s="134" t="s">
        <v>285</v>
      </c>
      <c r="B12" s="135">
        <v>-5466</v>
      </c>
      <c r="C12" s="141">
        <v>-20373</v>
      </c>
      <c r="D12" s="132"/>
      <c r="E12" s="132"/>
    </row>
    <row r="13" spans="1:5" ht="14.25" customHeight="1" x14ac:dyDescent="0.3">
      <c r="A13" s="134" t="s">
        <v>284</v>
      </c>
      <c r="B13" s="135">
        <v>4341515</v>
      </c>
      <c r="C13" s="141">
        <v>4321142</v>
      </c>
      <c r="D13" s="136"/>
      <c r="E13" s="132"/>
    </row>
    <row r="14" spans="1:5" ht="14.25" customHeight="1" x14ac:dyDescent="0.3">
      <c r="A14" s="134"/>
      <c r="B14" s="135"/>
      <c r="C14" s="141"/>
      <c r="D14" s="132"/>
      <c r="E14" s="132"/>
    </row>
    <row r="15" spans="1:5" ht="14.25" customHeight="1" x14ac:dyDescent="0.3">
      <c r="A15" s="133" t="s">
        <v>292</v>
      </c>
      <c r="B15" s="135"/>
      <c r="C15" s="141"/>
      <c r="D15" s="132"/>
      <c r="E15" s="132"/>
    </row>
    <row r="16" spans="1:5" ht="14.25" customHeight="1" x14ac:dyDescent="0.3">
      <c r="A16" s="134" t="s">
        <v>291</v>
      </c>
      <c r="B16" s="135"/>
      <c r="C16" s="141"/>
      <c r="D16" s="132"/>
      <c r="E16" s="132"/>
    </row>
    <row r="17" spans="1:5" ht="14.25" customHeight="1" x14ac:dyDescent="0.3">
      <c r="A17" s="134" t="s">
        <v>285</v>
      </c>
      <c r="B17" s="135">
        <v>9297</v>
      </c>
      <c r="C17" s="141">
        <v>22044</v>
      </c>
      <c r="D17" s="132"/>
      <c r="E17" s="132"/>
    </row>
    <row r="18" spans="1:5" ht="14.25" customHeight="1" x14ac:dyDescent="0.3">
      <c r="A18" s="134" t="s">
        <v>284</v>
      </c>
      <c r="B18" s="135">
        <v>94379</v>
      </c>
      <c r="C18" s="141">
        <v>116423</v>
      </c>
      <c r="D18" s="132"/>
      <c r="E18" s="132"/>
    </row>
    <row r="19" spans="1:5" ht="14.25" customHeight="1" x14ac:dyDescent="0.3">
      <c r="A19" s="134" t="s">
        <v>290</v>
      </c>
      <c r="B19" s="135"/>
      <c r="C19" s="141"/>
      <c r="D19" s="132"/>
      <c r="E19" s="132"/>
    </row>
    <row r="20" spans="1:5" ht="14.25" customHeight="1" x14ac:dyDescent="0.3">
      <c r="A20" s="134" t="s">
        <v>285</v>
      </c>
      <c r="B20" s="135">
        <v>73486</v>
      </c>
      <c r="C20" s="141">
        <v>80905</v>
      </c>
      <c r="D20" s="132"/>
      <c r="E20" s="132"/>
    </row>
    <row r="21" spans="1:5" ht="14.25" customHeight="1" x14ac:dyDescent="0.3">
      <c r="A21" s="134" t="s">
        <v>284</v>
      </c>
      <c r="B21" s="135">
        <v>3415510</v>
      </c>
      <c r="C21" s="141">
        <v>3496415</v>
      </c>
      <c r="D21" s="132"/>
      <c r="E21" s="132"/>
    </row>
    <row r="22" spans="1:5" ht="14.25" customHeight="1" x14ac:dyDescent="0.3">
      <c r="A22" s="133"/>
      <c r="B22" s="135"/>
      <c r="C22" s="141"/>
      <c r="D22" s="132"/>
      <c r="E22" s="132"/>
    </row>
    <row r="23" spans="1:5" ht="14.25" customHeight="1" x14ac:dyDescent="0.3">
      <c r="A23" s="133" t="s">
        <v>289</v>
      </c>
      <c r="B23" s="135"/>
      <c r="C23" s="141"/>
      <c r="D23" s="132"/>
      <c r="E23" s="132"/>
    </row>
    <row r="24" spans="1:5" ht="14.25" customHeight="1" x14ac:dyDescent="0.3">
      <c r="A24" s="137" t="s">
        <v>288</v>
      </c>
      <c r="B24" s="135"/>
      <c r="C24" s="141"/>
      <c r="D24" s="132"/>
      <c r="E24" s="132"/>
    </row>
    <row r="25" spans="1:5" ht="14.25" customHeight="1" x14ac:dyDescent="0.3">
      <c r="A25" s="137" t="s">
        <v>285</v>
      </c>
      <c r="B25" s="135">
        <v>10151</v>
      </c>
      <c r="C25" s="141">
        <v>4240</v>
      </c>
      <c r="D25" s="136"/>
      <c r="E25" s="132"/>
    </row>
    <row r="26" spans="1:5" ht="14.25" customHeight="1" x14ac:dyDescent="0.3">
      <c r="A26" s="137" t="s">
        <v>284</v>
      </c>
      <c r="B26" s="135">
        <v>152317</v>
      </c>
      <c r="C26" s="141">
        <v>156557</v>
      </c>
      <c r="D26" s="136"/>
      <c r="E26" s="132"/>
    </row>
    <row r="27" spans="1:5" ht="14.25" customHeight="1" x14ac:dyDescent="0.3">
      <c r="A27" s="138" t="s">
        <v>287</v>
      </c>
      <c r="B27" s="135"/>
      <c r="C27" s="141"/>
      <c r="D27" s="139"/>
    </row>
    <row r="28" spans="1:5" ht="14.25" customHeight="1" x14ac:dyDescent="0.3">
      <c r="A28" s="137" t="s">
        <v>285</v>
      </c>
      <c r="B28" s="135">
        <v>19766</v>
      </c>
      <c r="C28" s="141">
        <v>18959</v>
      </c>
      <c r="D28" s="139"/>
    </row>
    <row r="29" spans="1:5" ht="14.25" customHeight="1" x14ac:dyDescent="0.3">
      <c r="A29" s="137" t="s">
        <v>284</v>
      </c>
      <c r="B29" s="135">
        <v>225574</v>
      </c>
      <c r="C29" s="141">
        <v>244533</v>
      </c>
      <c r="D29" s="136"/>
    </row>
    <row r="30" spans="1:5" ht="14.25" customHeight="1" x14ac:dyDescent="0.3">
      <c r="A30" s="137" t="s">
        <v>286</v>
      </c>
      <c r="B30" s="135"/>
      <c r="C30" s="141"/>
      <c r="D30" s="139"/>
    </row>
    <row r="31" spans="1:5" ht="14.25" customHeight="1" x14ac:dyDescent="0.3">
      <c r="A31" s="137" t="s">
        <v>285</v>
      </c>
      <c r="B31" s="135">
        <v>832</v>
      </c>
      <c r="C31" s="141">
        <v>2805</v>
      </c>
      <c r="D31" s="139"/>
    </row>
    <row r="32" spans="1:5" ht="14.25" customHeight="1" x14ac:dyDescent="0.3">
      <c r="A32" s="137" t="s">
        <v>284</v>
      </c>
      <c r="B32" s="135">
        <v>27905</v>
      </c>
      <c r="C32" s="141">
        <v>30710</v>
      </c>
      <c r="D32" s="136"/>
    </row>
    <row r="33" spans="1:3" ht="14.25" customHeight="1" x14ac:dyDescent="0.3">
      <c r="A33" s="133"/>
      <c r="B33" s="135"/>
      <c r="C33" s="141"/>
    </row>
    <row r="34" spans="1:3" ht="14.25" customHeight="1" x14ac:dyDescent="0.3">
      <c r="A34" s="133" t="s">
        <v>300</v>
      </c>
      <c r="B34" s="135"/>
      <c r="C34" s="141"/>
    </row>
    <row r="35" spans="1:3" ht="14.25" customHeight="1" x14ac:dyDescent="0.3">
      <c r="A35" s="134" t="s">
        <v>280</v>
      </c>
      <c r="B35" s="135">
        <v>-130262.42626962997</v>
      </c>
      <c r="C35" s="141">
        <v>-62990.353720630053</v>
      </c>
    </row>
    <row r="36" spans="1:3" ht="14.25" customHeight="1" x14ac:dyDescent="0.3">
      <c r="A36" s="134" t="s">
        <v>279</v>
      </c>
      <c r="B36" s="135">
        <v>756465.35372063005</v>
      </c>
      <c r="C36" s="141">
        <v>693475</v>
      </c>
    </row>
    <row r="37" spans="1:3" ht="14.25" customHeight="1" x14ac:dyDescent="0.3">
      <c r="A37" s="140"/>
      <c r="B37" s="135"/>
      <c r="C37" s="141"/>
    </row>
    <row r="38" spans="1:3" ht="14.25" customHeight="1" x14ac:dyDescent="0.3">
      <c r="A38" s="133" t="s">
        <v>299</v>
      </c>
      <c r="B38" s="135"/>
      <c r="C38" s="141"/>
    </row>
    <row r="39" spans="1:3" ht="14.25" customHeight="1" x14ac:dyDescent="0.3">
      <c r="A39" s="134" t="s">
        <v>298</v>
      </c>
      <c r="B39" s="135"/>
      <c r="C39" s="141"/>
    </row>
    <row r="40" spans="1:3" ht="14.25" customHeight="1" x14ac:dyDescent="0.3">
      <c r="A40" s="134" t="s">
        <v>285</v>
      </c>
      <c r="B40" s="135">
        <v>13296</v>
      </c>
      <c r="C40" s="141">
        <v>9204</v>
      </c>
    </row>
    <row r="41" spans="1:3" ht="14.25" customHeight="1" x14ac:dyDescent="0.3">
      <c r="A41" s="134" t="s">
        <v>284</v>
      </c>
      <c r="B41" s="135">
        <v>31227</v>
      </c>
      <c r="C41" s="141">
        <v>40431</v>
      </c>
    </row>
    <row r="42" spans="1:3" ht="14.25" customHeight="1" x14ac:dyDescent="0.3">
      <c r="A42" s="134" t="s">
        <v>297</v>
      </c>
      <c r="B42" s="135"/>
      <c r="C42" s="141"/>
    </row>
    <row r="43" spans="1:3" ht="14.25" customHeight="1" x14ac:dyDescent="0.3">
      <c r="A43" s="134" t="s">
        <v>285</v>
      </c>
      <c r="B43" s="135">
        <v>21.400000000000006</v>
      </c>
      <c r="C43" s="141">
        <v>-98.230999999999995</v>
      </c>
    </row>
    <row r="44" spans="1:3" ht="14.25" customHeight="1" x14ac:dyDescent="0.3">
      <c r="A44" s="134" t="s">
        <v>284</v>
      </c>
      <c r="B44" s="135">
        <v>204</v>
      </c>
      <c r="C44" s="141">
        <v>105.76900000000001</v>
      </c>
    </row>
    <row r="45" spans="1:3" ht="14.25" customHeight="1" x14ac:dyDescent="0.3">
      <c r="A45" s="134" t="s">
        <v>296</v>
      </c>
      <c r="B45" s="135"/>
      <c r="C45" s="141"/>
    </row>
    <row r="46" spans="1:3" ht="14.25" customHeight="1" x14ac:dyDescent="0.3">
      <c r="A46" s="134" t="s">
        <v>285</v>
      </c>
      <c r="B46" s="135">
        <v>23.869847193199803</v>
      </c>
      <c r="C46" s="141">
        <v>269.2732841461002</v>
      </c>
    </row>
    <row r="47" spans="1:3" ht="14.25" customHeight="1" x14ac:dyDescent="0.3">
      <c r="A47" s="134" t="s">
        <v>284</v>
      </c>
      <c r="B47" s="135">
        <v>2144.0272503731999</v>
      </c>
      <c r="C47" s="141">
        <v>2413.3005345193001</v>
      </c>
    </row>
    <row r="48" spans="1:3" ht="14.25" customHeight="1" x14ac:dyDescent="0.3">
      <c r="A48" s="134" t="s">
        <v>295</v>
      </c>
      <c r="B48" s="135"/>
      <c r="C48" s="141"/>
    </row>
    <row r="49" spans="1:3" ht="14.25" customHeight="1" x14ac:dyDescent="0.3">
      <c r="A49" s="134" t="s">
        <v>285</v>
      </c>
      <c r="B49" s="135" t="s">
        <v>63</v>
      </c>
      <c r="C49" s="141" t="s">
        <v>63</v>
      </c>
    </row>
    <row r="50" spans="1:3" ht="14.25" customHeight="1" x14ac:dyDescent="0.3">
      <c r="A50" s="134" t="s">
        <v>284</v>
      </c>
      <c r="B50" s="135" t="s">
        <v>63</v>
      </c>
      <c r="C50" s="141" t="s">
        <v>63</v>
      </c>
    </row>
    <row r="51" spans="1:3" ht="14.25" customHeight="1" x14ac:dyDescent="0.3">
      <c r="A51" s="134"/>
      <c r="B51" s="135"/>
      <c r="C51" s="141"/>
    </row>
    <row r="52" spans="1:3" ht="14.25" customHeight="1" x14ac:dyDescent="0.3">
      <c r="A52" s="133" t="s">
        <v>432</v>
      </c>
      <c r="B52" s="141"/>
      <c r="C52" s="141"/>
    </row>
    <row r="53" spans="1:3" ht="14.25" customHeight="1" x14ac:dyDescent="0.3">
      <c r="A53" s="134" t="s">
        <v>280</v>
      </c>
      <c r="B53" s="141">
        <v>-2650</v>
      </c>
      <c r="C53" s="152">
        <v>15523.400279049994</v>
      </c>
    </row>
    <row r="54" spans="1:3" ht="14.25" customHeight="1" x14ac:dyDescent="0.3">
      <c r="A54" s="134" t="s">
        <v>279</v>
      </c>
      <c r="B54" s="141">
        <v>175275.45895369002</v>
      </c>
      <c r="C54" s="152">
        <v>190798.85923274001</v>
      </c>
    </row>
    <row r="55" spans="1:3" ht="14.25" customHeight="1" x14ac:dyDescent="0.3">
      <c r="A55" s="134"/>
      <c r="B55" s="135"/>
      <c r="C55" s="141"/>
    </row>
    <row r="56" spans="1:3" ht="14.25" customHeight="1" x14ac:dyDescent="0.3">
      <c r="A56" s="131" t="s">
        <v>294</v>
      </c>
      <c r="B56" s="135"/>
      <c r="C56" s="141"/>
    </row>
    <row r="57" spans="1:3" ht="14.25" customHeight="1" x14ac:dyDescent="0.3">
      <c r="A57" s="131"/>
      <c r="B57" s="135"/>
      <c r="C57" s="141"/>
    </row>
    <row r="58" spans="1:3" ht="14.25" customHeight="1" x14ac:dyDescent="0.3">
      <c r="A58" s="133" t="s">
        <v>293</v>
      </c>
      <c r="B58" s="135"/>
      <c r="C58" s="141"/>
    </row>
    <row r="59" spans="1:3" ht="14.25" customHeight="1" x14ac:dyDescent="0.3">
      <c r="A59" s="134" t="s">
        <v>291</v>
      </c>
      <c r="B59" s="135"/>
      <c r="C59" s="141"/>
    </row>
    <row r="60" spans="1:3" ht="14.25" customHeight="1" x14ac:dyDescent="0.3">
      <c r="A60" s="134" t="s">
        <v>285</v>
      </c>
      <c r="B60" s="135">
        <v>11935</v>
      </c>
      <c r="C60" s="141">
        <v>10882</v>
      </c>
    </row>
    <row r="61" spans="1:3" ht="14.25" customHeight="1" x14ac:dyDescent="0.3">
      <c r="A61" s="134" t="s">
        <v>284</v>
      </c>
      <c r="B61" s="135">
        <v>87897</v>
      </c>
      <c r="C61" s="141">
        <v>98779</v>
      </c>
    </row>
    <row r="62" spans="1:3" ht="14.25" customHeight="1" x14ac:dyDescent="0.3">
      <c r="A62" s="134" t="s">
        <v>290</v>
      </c>
      <c r="B62" s="135"/>
      <c r="C62" s="141"/>
    </row>
    <row r="63" spans="1:3" ht="14.25" customHeight="1" x14ac:dyDescent="0.3">
      <c r="A63" s="134" t="s">
        <v>285</v>
      </c>
      <c r="B63" s="135">
        <v>-5466</v>
      </c>
      <c r="C63" s="141">
        <v>-20373</v>
      </c>
    </row>
    <row r="64" spans="1:3" ht="14.25" customHeight="1" x14ac:dyDescent="0.3">
      <c r="A64" s="134" t="s">
        <v>284</v>
      </c>
      <c r="B64" s="135">
        <v>4341515</v>
      </c>
      <c r="C64" s="141">
        <v>4321142</v>
      </c>
    </row>
    <row r="65" spans="1:3" ht="14.25" customHeight="1" x14ac:dyDescent="0.3">
      <c r="A65" s="133"/>
      <c r="B65" s="135"/>
      <c r="C65" s="141"/>
    </row>
    <row r="66" spans="1:3" ht="14.25" customHeight="1" x14ac:dyDescent="0.3">
      <c r="A66" s="133" t="s">
        <v>292</v>
      </c>
      <c r="B66" s="135"/>
      <c r="C66" s="141"/>
    </row>
    <row r="67" spans="1:3" ht="14.25" customHeight="1" x14ac:dyDescent="0.3">
      <c r="A67" s="134" t="s">
        <v>291</v>
      </c>
      <c r="B67" s="135"/>
      <c r="C67" s="141"/>
    </row>
    <row r="68" spans="1:3" ht="14.25" customHeight="1" x14ac:dyDescent="0.3">
      <c r="A68" s="134" t="s">
        <v>285</v>
      </c>
      <c r="B68" s="135">
        <v>-124490</v>
      </c>
      <c r="C68" s="141">
        <v>21863</v>
      </c>
    </row>
    <row r="69" spans="1:3" ht="14.25" customHeight="1" x14ac:dyDescent="0.3">
      <c r="A69" s="134" t="s">
        <v>284</v>
      </c>
      <c r="B69" s="135">
        <v>116959</v>
      </c>
      <c r="C69" s="141">
        <v>138822</v>
      </c>
    </row>
    <row r="70" spans="1:3" ht="14.25" customHeight="1" x14ac:dyDescent="0.3">
      <c r="A70" s="134" t="s">
        <v>290</v>
      </c>
      <c r="B70" s="135"/>
      <c r="C70" s="141"/>
    </row>
    <row r="71" spans="1:3" ht="14.25" customHeight="1" x14ac:dyDescent="0.3">
      <c r="A71" s="134" t="s">
        <v>285</v>
      </c>
      <c r="B71" s="135">
        <v>73486</v>
      </c>
      <c r="C71" s="141">
        <v>80905</v>
      </c>
    </row>
    <row r="72" spans="1:3" ht="14.25" customHeight="1" x14ac:dyDescent="0.3">
      <c r="A72" s="134" t="s">
        <v>284</v>
      </c>
      <c r="B72" s="135">
        <v>3415510</v>
      </c>
      <c r="C72" s="141">
        <v>3496415</v>
      </c>
    </row>
    <row r="73" spans="1:3" ht="14.25" customHeight="1" x14ac:dyDescent="0.3">
      <c r="A73" s="133"/>
      <c r="B73" s="135"/>
      <c r="C73" s="141"/>
    </row>
    <row r="74" spans="1:3" ht="14.25" customHeight="1" x14ac:dyDescent="0.3">
      <c r="A74" s="142" t="s">
        <v>289</v>
      </c>
      <c r="B74" s="135"/>
      <c r="C74" s="141"/>
    </row>
    <row r="75" spans="1:3" ht="14.25" customHeight="1" x14ac:dyDescent="0.3">
      <c r="A75" s="134" t="s">
        <v>288</v>
      </c>
      <c r="B75" s="135"/>
      <c r="C75" s="141"/>
    </row>
    <row r="76" spans="1:3" ht="14.25" customHeight="1" x14ac:dyDescent="0.3">
      <c r="A76" s="134" t="s">
        <v>285</v>
      </c>
      <c r="B76" s="135">
        <v>9569</v>
      </c>
      <c r="C76" s="141">
        <v>10198</v>
      </c>
    </row>
    <row r="77" spans="1:3" ht="14.25" customHeight="1" x14ac:dyDescent="0.3">
      <c r="A77" s="134" t="s">
        <v>284</v>
      </c>
      <c r="B77" s="135">
        <v>182639</v>
      </c>
      <c r="C77" s="141">
        <v>192837</v>
      </c>
    </row>
    <row r="78" spans="1:3" ht="14.25" customHeight="1" x14ac:dyDescent="0.3">
      <c r="A78" s="143" t="s">
        <v>287</v>
      </c>
      <c r="B78" s="135"/>
      <c r="C78" s="141"/>
    </row>
    <row r="79" spans="1:3" ht="14.25" customHeight="1" x14ac:dyDescent="0.3">
      <c r="A79" s="134" t="s">
        <v>285</v>
      </c>
      <c r="B79" s="135">
        <v>18986</v>
      </c>
      <c r="C79" s="141">
        <v>17886</v>
      </c>
    </row>
    <row r="80" spans="1:3" ht="14.25" customHeight="1" x14ac:dyDescent="0.3">
      <c r="A80" s="134" t="s">
        <v>284</v>
      </c>
      <c r="B80" s="135">
        <v>256601</v>
      </c>
      <c r="C80" s="141">
        <v>274487</v>
      </c>
    </row>
    <row r="81" spans="1:3" ht="14.25" customHeight="1" x14ac:dyDescent="0.3">
      <c r="A81" s="134" t="s">
        <v>286</v>
      </c>
      <c r="B81" s="135"/>
      <c r="C81" s="141"/>
    </row>
    <row r="82" spans="1:3" ht="14.25" customHeight="1" x14ac:dyDescent="0.3">
      <c r="A82" s="134" t="s">
        <v>285</v>
      </c>
      <c r="B82" s="135">
        <v>2288</v>
      </c>
      <c r="C82" s="141">
        <v>2540</v>
      </c>
    </row>
    <row r="83" spans="1:3" ht="14.25" customHeight="1" x14ac:dyDescent="0.3">
      <c r="A83" s="134" t="s">
        <v>284</v>
      </c>
      <c r="B83" s="135">
        <v>28746</v>
      </c>
      <c r="C83" s="141">
        <v>31286</v>
      </c>
    </row>
    <row r="84" spans="1:3" ht="14.25" customHeight="1" x14ac:dyDescent="0.3">
      <c r="A84" s="142"/>
      <c r="B84" s="135"/>
      <c r="C84" s="141"/>
    </row>
    <row r="85" spans="1:3" ht="14.25" customHeight="1" x14ac:dyDescent="0.3">
      <c r="A85" s="133" t="s">
        <v>433</v>
      </c>
      <c r="B85" s="135"/>
      <c r="C85" s="141"/>
    </row>
    <row r="86" spans="1:3" ht="14.25" customHeight="1" x14ac:dyDescent="0.3">
      <c r="A86" s="134" t="s">
        <v>280</v>
      </c>
      <c r="B86" s="135">
        <v>-45728.374692989979</v>
      </c>
      <c r="C86" s="141">
        <v>12734.76178013999</v>
      </c>
    </row>
    <row r="87" spans="1:3" ht="14.25" customHeight="1" x14ac:dyDescent="0.3">
      <c r="A87" s="134" t="s">
        <v>279</v>
      </c>
      <c r="B87" s="135">
        <v>1165774.55119159</v>
      </c>
      <c r="C87" s="141">
        <v>1178509.31297173</v>
      </c>
    </row>
    <row r="88" spans="1:3" ht="14.25" customHeight="1" x14ac:dyDescent="0.3">
      <c r="A88" s="144"/>
      <c r="B88" s="135"/>
      <c r="C88" s="141"/>
    </row>
    <row r="89" spans="1:3" ht="14.25" customHeight="1" x14ac:dyDescent="0.3">
      <c r="A89" s="131" t="s">
        <v>434</v>
      </c>
      <c r="B89" s="135"/>
      <c r="C89" s="141"/>
    </row>
    <row r="90" spans="1:3" ht="14.25" customHeight="1" x14ac:dyDescent="0.3">
      <c r="A90" s="131"/>
      <c r="B90" s="135"/>
      <c r="C90" s="141"/>
    </row>
    <row r="91" spans="1:3" ht="14.25" customHeight="1" x14ac:dyDescent="0.3">
      <c r="A91" s="133" t="s">
        <v>283</v>
      </c>
      <c r="B91" s="135"/>
      <c r="C91" s="141"/>
    </row>
    <row r="92" spans="1:3" ht="14.25" customHeight="1" x14ac:dyDescent="0.3">
      <c r="A92" s="134" t="s">
        <v>280</v>
      </c>
      <c r="B92" s="135" t="s">
        <v>63</v>
      </c>
      <c r="C92" s="141" t="s">
        <v>63</v>
      </c>
    </row>
    <row r="93" spans="1:3" ht="14.25" customHeight="1" x14ac:dyDescent="0.3">
      <c r="A93" s="134" t="s">
        <v>279</v>
      </c>
      <c r="B93" s="135" t="s">
        <v>63</v>
      </c>
      <c r="C93" s="141" t="s">
        <v>63</v>
      </c>
    </row>
    <row r="94" spans="1:3" ht="14.25" customHeight="1" x14ac:dyDescent="0.3">
      <c r="A94" s="145" t="s">
        <v>282</v>
      </c>
      <c r="B94" s="135"/>
      <c r="C94" s="141"/>
    </row>
    <row r="95" spans="1:3" ht="14.25" customHeight="1" x14ac:dyDescent="0.3">
      <c r="A95" s="134" t="s">
        <v>280</v>
      </c>
      <c r="B95" s="135" t="s">
        <v>63</v>
      </c>
      <c r="C95" s="141" t="s">
        <v>63</v>
      </c>
    </row>
    <row r="96" spans="1:3" ht="14.25" customHeight="1" x14ac:dyDescent="0.3">
      <c r="A96" s="134" t="s">
        <v>279</v>
      </c>
      <c r="B96" s="135" t="s">
        <v>63</v>
      </c>
      <c r="C96" s="141" t="s">
        <v>63</v>
      </c>
    </row>
    <row r="97" spans="1:3" ht="14.25" customHeight="1" x14ac:dyDescent="0.3">
      <c r="A97" s="133" t="s">
        <v>281</v>
      </c>
      <c r="B97" s="135"/>
      <c r="C97" s="141"/>
    </row>
    <row r="98" spans="1:3" ht="14.25" customHeight="1" x14ac:dyDescent="0.3">
      <c r="A98" s="134" t="s">
        <v>280</v>
      </c>
      <c r="B98" s="135">
        <v>13341.269847193198</v>
      </c>
      <c r="C98" s="141">
        <v>9375.0422841461041</v>
      </c>
    </row>
    <row r="99" spans="1:3" ht="14.25" customHeight="1" x14ac:dyDescent="0.3">
      <c r="A99" s="134" t="s">
        <v>279</v>
      </c>
      <c r="B99" s="135">
        <v>33575.027250373198</v>
      </c>
      <c r="C99" s="141">
        <v>42950.069534519302</v>
      </c>
    </row>
    <row r="100" spans="1:3" ht="14.25" customHeight="1" x14ac:dyDescent="0.3">
      <c r="A100" s="133" t="s">
        <v>435</v>
      </c>
      <c r="B100" s="135"/>
      <c r="C100" s="141"/>
    </row>
    <row r="101" spans="1:3" ht="14.25" customHeight="1" x14ac:dyDescent="0.3">
      <c r="A101" s="134" t="s">
        <v>280</v>
      </c>
      <c r="B101" s="135">
        <v>19530.924612789997</v>
      </c>
      <c r="C101" s="141">
        <v>15523.400279049994</v>
      </c>
    </row>
    <row r="102" spans="1:3" ht="14.25" customHeight="1" x14ac:dyDescent="0.3">
      <c r="A102" s="146" t="s">
        <v>279</v>
      </c>
      <c r="B102" s="147">
        <v>175275.45895369002</v>
      </c>
      <c r="C102" s="153">
        <v>190798.85923274001</v>
      </c>
    </row>
    <row r="103" spans="1:3" ht="14.25" customHeight="1" x14ac:dyDescent="0.3">
      <c r="A103" s="148" t="s">
        <v>278</v>
      </c>
      <c r="B103" s="148"/>
      <c r="C103" s="148"/>
    </row>
    <row r="104" spans="1:3" ht="62.25" customHeight="1" x14ac:dyDescent="0.3">
      <c r="A104" s="284" t="s">
        <v>436</v>
      </c>
      <c r="B104" s="284"/>
      <c r="C104" s="284"/>
    </row>
    <row r="105" spans="1:3" ht="33" customHeight="1" x14ac:dyDescent="0.3">
      <c r="A105" s="284" t="s">
        <v>437</v>
      </c>
      <c r="B105" s="284"/>
      <c r="C105" s="284"/>
    </row>
    <row r="106" spans="1:3" ht="30" customHeight="1" x14ac:dyDescent="0.3">
      <c r="A106" s="285" t="s">
        <v>438</v>
      </c>
      <c r="B106" s="285"/>
      <c r="C106" s="285"/>
    </row>
    <row r="107" spans="1:3" ht="14.25" customHeight="1" x14ac:dyDescent="0.3">
      <c r="A107" s="285" t="s">
        <v>439</v>
      </c>
      <c r="B107" s="285"/>
      <c r="C107" s="285"/>
    </row>
  </sheetData>
  <mergeCells count="6">
    <mergeCell ref="A1:C1"/>
    <mergeCell ref="A2:C2"/>
    <mergeCell ref="A105:C105"/>
    <mergeCell ref="A106:C106"/>
    <mergeCell ref="A107:C107"/>
    <mergeCell ref="A104:C104"/>
  </mergeCells>
  <pageMargins left="0.7" right="0.7" top="0.5" bottom="0.5" header="0.3" footer="0.3"/>
  <pageSetup scale="80" fitToHeight="0" orientation="portrait" r:id="rId1"/>
  <rowBreaks count="1" manualBreakCount="1">
    <brk id="55"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EBD80-A6CF-4B57-826A-5C1CC9144E23}">
  <sheetPr>
    <pageSetUpPr fitToPage="1"/>
  </sheetPr>
  <dimension ref="A1:G868"/>
  <sheetViews>
    <sheetView showGridLines="0" topLeftCell="A132" workbookViewId="0">
      <selection activeCell="A155" sqref="A155"/>
    </sheetView>
  </sheetViews>
  <sheetFormatPr defaultColWidth="9" defaultRowHeight="12.75" customHeight="1" x14ac:dyDescent="0.4"/>
  <cols>
    <col min="1" max="1" width="84.3828125" style="84" customWidth="1"/>
    <col min="2" max="4" width="9" style="84" customWidth="1"/>
    <col min="5" max="16384" width="9" style="84"/>
  </cols>
  <sheetData>
    <row r="1" spans="1:4" ht="12.75" customHeight="1" x14ac:dyDescent="0.4">
      <c r="A1" s="286" t="s">
        <v>496</v>
      </c>
      <c r="B1" s="240"/>
      <c r="C1" s="240"/>
      <c r="D1" s="240"/>
    </row>
    <row r="2" spans="1:4" ht="12.75" customHeight="1" x14ac:dyDescent="0.4">
      <c r="A2" s="291" t="s">
        <v>0</v>
      </c>
      <c r="B2" s="292"/>
      <c r="C2" s="292"/>
      <c r="D2" s="292"/>
    </row>
    <row r="3" spans="1:4" ht="14.6" x14ac:dyDescent="0.4">
      <c r="A3" s="289" t="s">
        <v>91</v>
      </c>
      <c r="B3" s="287" t="s">
        <v>92</v>
      </c>
      <c r="C3" s="293" t="s">
        <v>88</v>
      </c>
      <c r="D3" s="240"/>
    </row>
    <row r="4" spans="1:4" ht="14.6" x14ac:dyDescent="0.4">
      <c r="A4" s="288"/>
      <c r="B4" s="288"/>
      <c r="C4" s="186" t="s">
        <v>455</v>
      </c>
      <c r="D4" s="185" t="s">
        <v>454</v>
      </c>
    </row>
    <row r="5" spans="1:4" ht="13.2" customHeight="1" x14ac:dyDescent="0.4">
      <c r="A5" s="179" t="s">
        <v>449</v>
      </c>
      <c r="B5" s="178"/>
      <c r="C5" s="178"/>
      <c r="D5" s="177"/>
    </row>
    <row r="6" spans="1:4" ht="13.2" customHeight="1" x14ac:dyDescent="0.4">
      <c r="A6" s="178"/>
      <c r="B6" s="178"/>
      <c r="C6" s="178"/>
      <c r="D6" s="177"/>
    </row>
    <row r="7" spans="1:4" ht="12.65" customHeight="1" x14ac:dyDescent="0.4">
      <c r="A7" s="176" t="s">
        <v>93</v>
      </c>
      <c r="B7" s="175"/>
      <c r="C7" s="175"/>
      <c r="D7" s="174"/>
    </row>
    <row r="8" spans="1:4" ht="12.65" customHeight="1" x14ac:dyDescent="0.4">
      <c r="A8" s="175"/>
      <c r="B8" s="175"/>
      <c r="C8" s="175"/>
      <c r="D8" s="174"/>
    </row>
    <row r="9" spans="1:4" ht="12.65" customHeight="1" x14ac:dyDescent="0.4">
      <c r="A9" s="173" t="s">
        <v>94</v>
      </c>
      <c r="B9" s="169"/>
      <c r="C9" s="169"/>
      <c r="D9" s="168"/>
    </row>
    <row r="10" spans="1:4" ht="12.65" customHeight="1" x14ac:dyDescent="0.4">
      <c r="A10" s="164" t="s">
        <v>95</v>
      </c>
      <c r="B10" s="162">
        <v>0</v>
      </c>
      <c r="C10" s="162">
        <v>0</v>
      </c>
      <c r="D10" s="161">
        <v>0</v>
      </c>
    </row>
    <row r="11" spans="1:4" ht="12.65" customHeight="1" x14ac:dyDescent="0.4">
      <c r="A11" s="164" t="s">
        <v>96</v>
      </c>
      <c r="B11" s="162">
        <v>0</v>
      </c>
      <c r="C11" s="162">
        <v>0</v>
      </c>
      <c r="D11" s="161">
        <v>0</v>
      </c>
    </row>
    <row r="12" spans="1:4" ht="12.65" customHeight="1" x14ac:dyDescent="0.4">
      <c r="A12" s="163" t="s">
        <v>97</v>
      </c>
      <c r="B12" s="162">
        <v>-9</v>
      </c>
      <c r="C12" s="162">
        <v>-8</v>
      </c>
      <c r="D12" s="161">
        <v>-8</v>
      </c>
    </row>
    <row r="13" spans="1:4" ht="12.65" customHeight="1" x14ac:dyDescent="0.4">
      <c r="A13" s="170" t="s">
        <v>98</v>
      </c>
      <c r="B13" s="162">
        <v>47</v>
      </c>
      <c r="C13" s="162">
        <v>39</v>
      </c>
      <c r="D13" s="161">
        <v>31</v>
      </c>
    </row>
    <row r="14" spans="1:4" ht="12.65" customHeight="1" x14ac:dyDescent="0.4">
      <c r="A14" s="170"/>
      <c r="B14" s="169"/>
      <c r="C14" s="169"/>
      <c r="D14" s="168"/>
    </row>
    <row r="15" spans="1:4" ht="12.65" customHeight="1" x14ac:dyDescent="0.4">
      <c r="A15" s="173" t="s">
        <v>99</v>
      </c>
      <c r="B15" s="169"/>
      <c r="C15" s="169"/>
      <c r="D15" s="168"/>
    </row>
    <row r="16" spans="1:4" ht="12.65" customHeight="1" x14ac:dyDescent="0.4">
      <c r="A16" s="164" t="s">
        <v>95</v>
      </c>
      <c r="B16" s="162">
        <v>262</v>
      </c>
      <c r="C16" s="162">
        <v>569</v>
      </c>
      <c r="D16" s="161">
        <v>569</v>
      </c>
    </row>
    <row r="17" spans="1:4" ht="12.65" customHeight="1" x14ac:dyDescent="0.4">
      <c r="A17" s="164" t="s">
        <v>96</v>
      </c>
      <c r="B17" s="162">
        <v>295</v>
      </c>
      <c r="C17" s="162">
        <v>320</v>
      </c>
      <c r="D17" s="161">
        <v>546</v>
      </c>
    </row>
    <row r="18" spans="1:4" ht="12.65" customHeight="1" x14ac:dyDescent="0.4">
      <c r="A18" s="163" t="s">
        <v>97</v>
      </c>
      <c r="B18" s="162">
        <v>38</v>
      </c>
      <c r="C18" s="162">
        <v>44</v>
      </c>
      <c r="D18" s="161">
        <v>229</v>
      </c>
    </row>
    <row r="19" spans="1:4" ht="12.65" customHeight="1" x14ac:dyDescent="0.4">
      <c r="A19" s="170" t="s">
        <v>98</v>
      </c>
      <c r="B19" s="162">
        <v>1451</v>
      </c>
      <c r="C19" s="162">
        <v>1495</v>
      </c>
      <c r="D19" s="161">
        <v>1724</v>
      </c>
    </row>
    <row r="20" spans="1:4" ht="12.65" customHeight="1" x14ac:dyDescent="0.4">
      <c r="A20" s="170"/>
      <c r="B20" s="169"/>
      <c r="C20" s="169"/>
      <c r="D20" s="168"/>
    </row>
    <row r="21" spans="1:4" ht="12.65" customHeight="1" x14ac:dyDescent="0.4">
      <c r="A21" s="173" t="s">
        <v>100</v>
      </c>
      <c r="B21" s="169"/>
      <c r="C21" s="169"/>
      <c r="D21" s="168"/>
    </row>
    <row r="22" spans="1:4" ht="12.65" customHeight="1" x14ac:dyDescent="0.4">
      <c r="A22" s="164" t="s">
        <v>95</v>
      </c>
      <c r="B22" s="162">
        <v>3603</v>
      </c>
      <c r="C22" s="162">
        <v>4263</v>
      </c>
      <c r="D22" s="161">
        <v>2925</v>
      </c>
    </row>
    <row r="23" spans="1:4" ht="12.65" customHeight="1" x14ac:dyDescent="0.4">
      <c r="A23" s="164" t="s">
        <v>96</v>
      </c>
      <c r="B23" s="162">
        <v>3475</v>
      </c>
      <c r="C23" s="162">
        <v>3870</v>
      </c>
      <c r="D23" s="161">
        <v>2961</v>
      </c>
    </row>
    <row r="24" spans="1:4" ht="12.65" customHeight="1" x14ac:dyDescent="0.4">
      <c r="A24" s="163" t="s">
        <v>97</v>
      </c>
      <c r="B24" s="162">
        <v>1583</v>
      </c>
      <c r="C24" s="162">
        <v>2069</v>
      </c>
      <c r="D24" s="161">
        <v>1055</v>
      </c>
    </row>
    <row r="25" spans="1:4" ht="12.65" customHeight="1" x14ac:dyDescent="0.4">
      <c r="A25" s="170" t="s">
        <v>98</v>
      </c>
      <c r="B25" s="162">
        <v>18357</v>
      </c>
      <c r="C25" s="162">
        <v>20426</v>
      </c>
      <c r="D25" s="161">
        <v>21481</v>
      </c>
    </row>
    <row r="26" spans="1:4" ht="12.65" customHeight="1" x14ac:dyDescent="0.4">
      <c r="A26" s="170"/>
      <c r="B26" s="169"/>
      <c r="C26" s="169"/>
      <c r="D26" s="168"/>
    </row>
    <row r="27" spans="1:4" ht="12.65" customHeight="1" x14ac:dyDescent="0.4">
      <c r="A27" s="173" t="s">
        <v>101</v>
      </c>
      <c r="B27" s="169"/>
      <c r="C27" s="169"/>
      <c r="D27" s="168"/>
    </row>
    <row r="28" spans="1:4" ht="12.65" customHeight="1" x14ac:dyDescent="0.4">
      <c r="A28" s="164" t="s">
        <v>95</v>
      </c>
      <c r="B28" s="162">
        <v>0</v>
      </c>
      <c r="C28" s="162">
        <v>0</v>
      </c>
      <c r="D28" s="161">
        <v>0</v>
      </c>
    </row>
    <row r="29" spans="1:4" ht="12.65" customHeight="1" x14ac:dyDescent="0.4">
      <c r="A29" s="164" t="s">
        <v>96</v>
      </c>
      <c r="B29" s="162">
        <v>6986</v>
      </c>
      <c r="C29" s="162">
        <v>7037</v>
      </c>
      <c r="D29" s="161">
        <v>7037</v>
      </c>
    </row>
    <row r="30" spans="1:4" ht="12.65" customHeight="1" x14ac:dyDescent="0.4">
      <c r="A30" s="163" t="s">
        <v>97</v>
      </c>
      <c r="B30" s="162">
        <v>89</v>
      </c>
      <c r="C30" s="162">
        <v>6</v>
      </c>
      <c r="D30" s="161">
        <v>6</v>
      </c>
    </row>
    <row r="31" spans="1:4" ht="12.65" customHeight="1" x14ac:dyDescent="0.4">
      <c r="A31" s="170" t="s">
        <v>98</v>
      </c>
      <c r="B31" s="162">
        <v>4867</v>
      </c>
      <c r="C31" s="162">
        <v>4873</v>
      </c>
      <c r="D31" s="161">
        <v>4879</v>
      </c>
    </row>
    <row r="32" spans="1:4" ht="12.65" customHeight="1" x14ac:dyDescent="0.4">
      <c r="A32" s="170"/>
      <c r="B32" s="169"/>
      <c r="C32" s="169"/>
      <c r="D32" s="168"/>
    </row>
    <row r="33" spans="1:4" ht="12.65" customHeight="1" x14ac:dyDescent="0.4">
      <c r="A33" s="176" t="s">
        <v>102</v>
      </c>
      <c r="B33" s="175"/>
      <c r="C33" s="175"/>
      <c r="D33" s="174"/>
    </row>
    <row r="34" spans="1:4" ht="12.65" customHeight="1" x14ac:dyDescent="0.4">
      <c r="A34" s="175"/>
      <c r="B34" s="175"/>
      <c r="C34" s="175"/>
      <c r="D34" s="174"/>
    </row>
    <row r="35" spans="1:4" ht="12.65" customHeight="1" x14ac:dyDescent="0.4">
      <c r="A35" s="173" t="s">
        <v>103</v>
      </c>
      <c r="B35" s="169"/>
      <c r="C35" s="169"/>
      <c r="D35" s="168"/>
    </row>
    <row r="36" spans="1:4" ht="12.65" customHeight="1" x14ac:dyDescent="0.4">
      <c r="A36" s="164" t="s">
        <v>95</v>
      </c>
      <c r="B36" s="162">
        <v>146</v>
      </c>
      <c r="C36" s="162">
        <v>617</v>
      </c>
      <c r="D36" s="161">
        <v>0</v>
      </c>
    </row>
    <row r="37" spans="1:4" ht="12.65" customHeight="1" x14ac:dyDescent="0.4">
      <c r="A37" s="164" t="s">
        <v>96</v>
      </c>
      <c r="B37" s="162">
        <v>127</v>
      </c>
      <c r="C37" s="162">
        <v>535</v>
      </c>
      <c r="D37" s="161">
        <v>393</v>
      </c>
    </row>
    <row r="38" spans="1:4" ht="12.65" customHeight="1" x14ac:dyDescent="0.4">
      <c r="A38" s="163" t="s">
        <v>97</v>
      </c>
      <c r="B38" s="162">
        <v>83</v>
      </c>
      <c r="C38" s="162">
        <v>440</v>
      </c>
      <c r="D38" s="161">
        <v>245</v>
      </c>
    </row>
    <row r="39" spans="1:4" ht="12.65" customHeight="1" x14ac:dyDescent="0.4">
      <c r="A39" s="170" t="s">
        <v>98</v>
      </c>
      <c r="B39" s="162">
        <v>687</v>
      </c>
      <c r="C39" s="162">
        <v>1127</v>
      </c>
      <c r="D39" s="161">
        <v>1372</v>
      </c>
    </row>
    <row r="40" spans="1:4" ht="12.65" customHeight="1" x14ac:dyDescent="0.4">
      <c r="A40" s="170"/>
      <c r="B40" s="169"/>
      <c r="C40" s="169"/>
      <c r="D40" s="168"/>
    </row>
    <row r="41" spans="1:4" ht="12.65" customHeight="1" x14ac:dyDescent="0.4">
      <c r="A41" s="173" t="s">
        <v>104</v>
      </c>
      <c r="B41" s="169"/>
      <c r="C41" s="169"/>
      <c r="D41" s="168"/>
    </row>
    <row r="42" spans="1:4" ht="12.65" customHeight="1" x14ac:dyDescent="0.4">
      <c r="A42" s="164" t="s">
        <v>95</v>
      </c>
      <c r="B42" s="162">
        <v>0</v>
      </c>
      <c r="C42" s="162">
        <v>0</v>
      </c>
      <c r="D42" s="161">
        <v>0</v>
      </c>
    </row>
    <row r="43" spans="1:4" ht="12.65" customHeight="1" x14ac:dyDescent="0.4">
      <c r="A43" s="164" t="s">
        <v>96</v>
      </c>
      <c r="B43" s="162">
        <v>0</v>
      </c>
      <c r="C43" s="162">
        <v>0</v>
      </c>
      <c r="D43" s="161">
        <v>0</v>
      </c>
    </row>
    <row r="44" spans="1:4" ht="12.65" customHeight="1" x14ac:dyDescent="0.4">
      <c r="A44" s="163" t="s">
        <v>97</v>
      </c>
      <c r="B44" s="162">
        <v>-13</v>
      </c>
      <c r="C44" s="162">
        <v>-16</v>
      </c>
      <c r="D44" s="161">
        <v>-13</v>
      </c>
    </row>
    <row r="45" spans="1:4" ht="12.65" customHeight="1" x14ac:dyDescent="0.4">
      <c r="A45" s="170" t="s">
        <v>98</v>
      </c>
      <c r="B45" s="162">
        <v>92</v>
      </c>
      <c r="C45" s="162">
        <v>76</v>
      </c>
      <c r="D45" s="161">
        <v>63</v>
      </c>
    </row>
    <row r="46" spans="1:4" ht="12.65" customHeight="1" x14ac:dyDescent="0.4">
      <c r="A46" s="170"/>
      <c r="B46" s="169"/>
      <c r="C46" s="169"/>
      <c r="D46" s="168"/>
    </row>
    <row r="47" spans="1:4" ht="12.65" customHeight="1" x14ac:dyDescent="0.4">
      <c r="A47" s="173" t="s">
        <v>105</v>
      </c>
      <c r="B47" s="169"/>
      <c r="C47" s="169"/>
      <c r="D47" s="168"/>
    </row>
    <row r="48" spans="1:4" ht="12.65" customHeight="1" x14ac:dyDescent="0.4">
      <c r="A48" s="164" t="s">
        <v>95</v>
      </c>
      <c r="B48" s="162">
        <v>18650</v>
      </c>
      <c r="C48" s="162">
        <v>9637</v>
      </c>
      <c r="D48" s="161">
        <v>7602</v>
      </c>
    </row>
    <row r="49" spans="1:4" ht="12.65" customHeight="1" x14ac:dyDescent="0.4">
      <c r="A49" s="164" t="s">
        <v>96</v>
      </c>
      <c r="B49" s="162">
        <v>6047</v>
      </c>
      <c r="C49" s="162">
        <v>11136</v>
      </c>
      <c r="D49" s="161">
        <v>9645</v>
      </c>
    </row>
    <row r="50" spans="1:4" ht="12.65" customHeight="1" x14ac:dyDescent="0.4">
      <c r="A50" s="163" t="s">
        <v>97</v>
      </c>
      <c r="B50" s="162">
        <v>3605</v>
      </c>
      <c r="C50" s="162">
        <v>8311</v>
      </c>
      <c r="D50" s="161">
        <v>6458</v>
      </c>
    </row>
    <row r="51" spans="1:4" ht="12.65" customHeight="1" x14ac:dyDescent="0.4">
      <c r="A51" s="170" t="s">
        <v>98</v>
      </c>
      <c r="B51" s="162">
        <v>63970</v>
      </c>
      <c r="C51" s="162">
        <v>72281</v>
      </c>
      <c r="D51" s="161">
        <v>78739</v>
      </c>
    </row>
    <row r="52" spans="1:4" ht="12.65" customHeight="1" x14ac:dyDescent="0.4">
      <c r="A52" s="170"/>
      <c r="B52" s="169"/>
      <c r="C52" s="169"/>
      <c r="D52" s="168"/>
    </row>
    <row r="53" spans="1:4" ht="12.65" customHeight="1" x14ac:dyDescent="0.4">
      <c r="A53" s="173" t="s">
        <v>106</v>
      </c>
      <c r="B53" s="169"/>
      <c r="C53" s="169"/>
      <c r="D53" s="168"/>
    </row>
    <row r="54" spans="1:4" ht="12.65" customHeight="1" x14ac:dyDescent="0.4">
      <c r="A54" s="164" t="s">
        <v>95</v>
      </c>
      <c r="B54" s="162">
        <v>0</v>
      </c>
      <c r="C54" s="162">
        <v>0</v>
      </c>
      <c r="D54" s="161">
        <v>0</v>
      </c>
    </row>
    <row r="55" spans="1:4" ht="12.65" customHeight="1" x14ac:dyDescent="0.4">
      <c r="A55" s="164" t="s">
        <v>96</v>
      </c>
      <c r="B55" s="162">
        <v>0</v>
      </c>
      <c r="C55" s="162">
        <v>0</v>
      </c>
      <c r="D55" s="161">
        <v>0</v>
      </c>
    </row>
    <row r="56" spans="1:4" ht="12.65" customHeight="1" x14ac:dyDescent="0.4">
      <c r="A56" s="163" t="s">
        <v>97</v>
      </c>
      <c r="B56" s="162">
        <v>-1</v>
      </c>
      <c r="C56" s="162">
        <v>-2</v>
      </c>
      <c r="D56" s="161">
        <v>-1</v>
      </c>
    </row>
    <row r="57" spans="1:4" ht="12.65" customHeight="1" x14ac:dyDescent="0.4">
      <c r="A57" s="170" t="s">
        <v>98</v>
      </c>
      <c r="B57" s="162">
        <v>5</v>
      </c>
      <c r="C57" s="162">
        <v>3</v>
      </c>
      <c r="D57" s="161">
        <v>2</v>
      </c>
    </row>
    <row r="58" spans="1:4" ht="12.65" customHeight="1" x14ac:dyDescent="0.4">
      <c r="A58" s="170"/>
      <c r="B58" s="169"/>
      <c r="C58" s="169"/>
      <c r="D58" s="168"/>
    </row>
    <row r="59" spans="1:4" ht="12.65" customHeight="1" x14ac:dyDescent="0.4">
      <c r="A59" s="173" t="s">
        <v>107</v>
      </c>
      <c r="B59" s="169"/>
      <c r="C59" s="169"/>
      <c r="D59" s="168"/>
    </row>
    <row r="60" spans="1:4" ht="12.65" customHeight="1" x14ac:dyDescent="0.4">
      <c r="A60" s="164" t="s">
        <v>95</v>
      </c>
      <c r="B60" s="162">
        <v>898</v>
      </c>
      <c r="C60" s="162">
        <v>1020</v>
      </c>
      <c r="D60" s="161">
        <v>844</v>
      </c>
    </row>
    <row r="61" spans="1:4" ht="12.65" customHeight="1" x14ac:dyDescent="0.4">
      <c r="A61" s="164" t="s">
        <v>96</v>
      </c>
      <c r="B61" s="162">
        <v>1095</v>
      </c>
      <c r="C61" s="162">
        <v>1221</v>
      </c>
      <c r="D61" s="161">
        <v>1291</v>
      </c>
    </row>
    <row r="62" spans="1:4" ht="12.65" customHeight="1" x14ac:dyDescent="0.4">
      <c r="A62" s="163" t="s">
        <v>97</v>
      </c>
      <c r="B62" s="162">
        <v>659</v>
      </c>
      <c r="C62" s="162">
        <v>748</v>
      </c>
      <c r="D62" s="161">
        <v>795</v>
      </c>
    </row>
    <row r="63" spans="1:4" ht="12.65" customHeight="1" x14ac:dyDescent="0.4">
      <c r="A63" s="170" t="s">
        <v>98</v>
      </c>
      <c r="B63" s="162">
        <v>14842</v>
      </c>
      <c r="C63" s="162">
        <v>15590</v>
      </c>
      <c r="D63" s="161">
        <v>16385</v>
      </c>
    </row>
    <row r="64" spans="1:4" ht="12.65" customHeight="1" x14ac:dyDescent="0.4">
      <c r="A64" s="170"/>
      <c r="B64" s="169"/>
      <c r="C64" s="169"/>
      <c r="D64" s="168"/>
    </row>
    <row r="65" spans="1:4" ht="12.65" customHeight="1" x14ac:dyDescent="0.4">
      <c r="A65" s="173" t="s">
        <v>108</v>
      </c>
      <c r="B65" s="169"/>
      <c r="C65" s="169"/>
      <c r="D65" s="168"/>
    </row>
    <row r="66" spans="1:4" ht="12.65" customHeight="1" x14ac:dyDescent="0.4">
      <c r="A66" s="164" t="s">
        <v>95</v>
      </c>
      <c r="B66" s="162">
        <v>0</v>
      </c>
      <c r="C66" s="162">
        <v>0</v>
      </c>
      <c r="D66" s="161">
        <v>0</v>
      </c>
    </row>
    <row r="67" spans="1:4" ht="12.65" customHeight="1" x14ac:dyDescent="0.4">
      <c r="A67" s="164" t="s">
        <v>96</v>
      </c>
      <c r="B67" s="162">
        <v>0</v>
      </c>
      <c r="C67" s="162">
        <v>0</v>
      </c>
      <c r="D67" s="161">
        <v>0</v>
      </c>
    </row>
    <row r="68" spans="1:4" ht="12.65" customHeight="1" x14ac:dyDescent="0.4">
      <c r="A68" s="163" t="s">
        <v>97</v>
      </c>
      <c r="B68" s="162">
        <v>-7</v>
      </c>
      <c r="C68" s="162">
        <v>-7</v>
      </c>
      <c r="D68" s="161">
        <v>-7</v>
      </c>
    </row>
    <row r="69" spans="1:4" ht="12.65" customHeight="1" x14ac:dyDescent="0.4">
      <c r="A69" s="170" t="s">
        <v>98</v>
      </c>
      <c r="B69" s="162">
        <v>47</v>
      </c>
      <c r="C69" s="162">
        <v>40</v>
      </c>
      <c r="D69" s="161">
        <v>33</v>
      </c>
    </row>
    <row r="70" spans="1:4" ht="12.65" customHeight="1" x14ac:dyDescent="0.4">
      <c r="A70" s="170"/>
      <c r="B70" s="169"/>
      <c r="C70" s="169"/>
      <c r="D70" s="168"/>
    </row>
    <row r="71" spans="1:4" ht="12.65" customHeight="1" x14ac:dyDescent="0.4">
      <c r="A71" s="176" t="s">
        <v>109</v>
      </c>
      <c r="B71" s="175"/>
      <c r="C71" s="175"/>
      <c r="D71" s="174"/>
    </row>
    <row r="72" spans="1:4" ht="12.65" customHeight="1" x14ac:dyDescent="0.4">
      <c r="A72" s="175"/>
      <c r="B72" s="175"/>
      <c r="C72" s="175"/>
      <c r="D72" s="174"/>
    </row>
    <row r="73" spans="1:4" ht="12.65" customHeight="1" x14ac:dyDescent="0.4">
      <c r="A73" s="173" t="s">
        <v>110</v>
      </c>
      <c r="B73" s="169"/>
      <c r="C73" s="169"/>
      <c r="D73" s="168"/>
    </row>
    <row r="74" spans="1:4" ht="12.65" customHeight="1" x14ac:dyDescent="0.4">
      <c r="A74" s="164" t="s">
        <v>95</v>
      </c>
      <c r="B74" s="162">
        <v>0</v>
      </c>
      <c r="C74" s="162">
        <v>0</v>
      </c>
      <c r="D74" s="161">
        <v>0</v>
      </c>
    </row>
    <row r="75" spans="1:4" ht="12.65" customHeight="1" x14ac:dyDescent="0.4">
      <c r="A75" s="164" t="s">
        <v>96</v>
      </c>
      <c r="B75" s="162">
        <v>0</v>
      </c>
      <c r="C75" s="162">
        <v>0</v>
      </c>
      <c r="D75" s="161">
        <v>0</v>
      </c>
    </row>
    <row r="76" spans="1:4" ht="12.65" customHeight="1" x14ac:dyDescent="0.4">
      <c r="A76" s="163" t="s">
        <v>97</v>
      </c>
      <c r="B76" s="162">
        <v>-232</v>
      </c>
      <c r="C76" s="162">
        <v>-187</v>
      </c>
      <c r="D76" s="161">
        <v>-178</v>
      </c>
    </row>
    <row r="77" spans="1:4" ht="12.65" customHeight="1" x14ac:dyDescent="0.4">
      <c r="A77" s="170" t="s">
        <v>98</v>
      </c>
      <c r="B77" s="162">
        <v>4258</v>
      </c>
      <c r="C77" s="162">
        <v>4071</v>
      </c>
      <c r="D77" s="161">
        <v>3893</v>
      </c>
    </row>
    <row r="78" spans="1:4" ht="12.65" customHeight="1" x14ac:dyDescent="0.4">
      <c r="A78" s="170"/>
      <c r="B78" s="169"/>
      <c r="C78" s="169"/>
      <c r="D78" s="168"/>
    </row>
    <row r="79" spans="1:4" ht="12.65" customHeight="1" x14ac:dyDescent="0.4">
      <c r="A79" s="173" t="s">
        <v>111</v>
      </c>
      <c r="B79" s="169"/>
      <c r="C79" s="169"/>
      <c r="D79" s="168"/>
    </row>
    <row r="80" spans="1:4" ht="12.65" customHeight="1" x14ac:dyDescent="0.4">
      <c r="A80" s="164" t="s">
        <v>95</v>
      </c>
      <c r="B80" s="162">
        <v>806</v>
      </c>
      <c r="C80" s="162">
        <v>1128</v>
      </c>
      <c r="D80" s="161">
        <v>1196</v>
      </c>
    </row>
    <row r="81" spans="1:4" ht="12.65" customHeight="1" x14ac:dyDescent="0.4">
      <c r="A81" s="164" t="s">
        <v>96</v>
      </c>
      <c r="B81" s="162">
        <v>1052</v>
      </c>
      <c r="C81" s="162">
        <v>961</v>
      </c>
      <c r="D81" s="161">
        <v>1191</v>
      </c>
    </row>
    <row r="82" spans="1:4" ht="12.65" customHeight="1" x14ac:dyDescent="0.4">
      <c r="A82" s="163" t="s">
        <v>97</v>
      </c>
      <c r="B82" s="162">
        <v>161</v>
      </c>
      <c r="C82" s="162">
        <v>-180</v>
      </c>
      <c r="D82" s="161">
        <v>68</v>
      </c>
    </row>
    <row r="83" spans="1:4" ht="12.65" customHeight="1" x14ac:dyDescent="0.4">
      <c r="A83" s="170" t="s">
        <v>98</v>
      </c>
      <c r="B83" s="162">
        <v>18410</v>
      </c>
      <c r="C83" s="162">
        <v>18230</v>
      </c>
      <c r="D83" s="161">
        <v>18298</v>
      </c>
    </row>
    <row r="84" spans="1:4" ht="12.65" customHeight="1" x14ac:dyDescent="0.4">
      <c r="A84" s="170"/>
      <c r="B84" s="169"/>
      <c r="C84" s="169"/>
      <c r="D84" s="168"/>
    </row>
    <row r="85" spans="1:4" ht="12.65" customHeight="1" x14ac:dyDescent="0.4">
      <c r="A85" s="173" t="s">
        <v>112</v>
      </c>
      <c r="B85" s="169"/>
      <c r="C85" s="169"/>
      <c r="D85" s="168"/>
    </row>
    <row r="86" spans="1:4" ht="12.65" customHeight="1" x14ac:dyDescent="0.4">
      <c r="A86" s="164" t="s">
        <v>95</v>
      </c>
      <c r="B86" s="162">
        <v>851</v>
      </c>
      <c r="C86" s="162">
        <v>1250</v>
      </c>
      <c r="D86" s="161">
        <v>1250</v>
      </c>
    </row>
    <row r="87" spans="1:4" ht="12.65" customHeight="1" x14ac:dyDescent="0.4">
      <c r="A87" s="164" t="s">
        <v>96</v>
      </c>
      <c r="B87" s="162">
        <v>1075</v>
      </c>
      <c r="C87" s="162">
        <v>1362</v>
      </c>
      <c r="D87" s="161">
        <v>1532</v>
      </c>
    </row>
    <row r="88" spans="1:4" ht="12.65" customHeight="1" x14ac:dyDescent="0.4">
      <c r="A88" s="163" t="s">
        <v>97</v>
      </c>
      <c r="B88" s="162">
        <v>538</v>
      </c>
      <c r="C88" s="162">
        <v>936</v>
      </c>
      <c r="D88" s="161">
        <v>1076</v>
      </c>
    </row>
    <row r="89" spans="1:4" ht="12.65" customHeight="1" x14ac:dyDescent="0.4">
      <c r="A89" s="170" t="s">
        <v>98</v>
      </c>
      <c r="B89" s="162">
        <v>13048</v>
      </c>
      <c r="C89" s="162">
        <v>13984</v>
      </c>
      <c r="D89" s="161">
        <v>15060</v>
      </c>
    </row>
    <row r="90" spans="1:4" ht="12.65" customHeight="1" x14ac:dyDescent="0.4">
      <c r="A90" s="170"/>
      <c r="B90" s="169"/>
      <c r="C90" s="169"/>
      <c r="D90" s="168"/>
    </row>
    <row r="91" spans="1:4" ht="12.65" customHeight="1" x14ac:dyDescent="0.4">
      <c r="A91" s="176" t="s">
        <v>113</v>
      </c>
      <c r="B91" s="175"/>
      <c r="C91" s="175"/>
      <c r="D91" s="174"/>
    </row>
    <row r="92" spans="1:4" ht="12.65" customHeight="1" x14ac:dyDescent="0.4">
      <c r="A92" s="175"/>
      <c r="B92" s="175"/>
      <c r="C92" s="175"/>
      <c r="D92" s="174"/>
    </row>
    <row r="93" spans="1:4" ht="12.65" customHeight="1" x14ac:dyDescent="0.4">
      <c r="A93" s="173" t="s">
        <v>114</v>
      </c>
      <c r="B93" s="169"/>
      <c r="C93" s="169"/>
      <c r="D93" s="168"/>
    </row>
    <row r="94" spans="1:4" ht="12.65" customHeight="1" x14ac:dyDescent="0.4">
      <c r="A94" s="164" t="s">
        <v>95</v>
      </c>
      <c r="B94" s="162">
        <v>53</v>
      </c>
      <c r="C94" s="162">
        <v>54</v>
      </c>
      <c r="D94" s="161">
        <v>50</v>
      </c>
    </row>
    <row r="95" spans="1:4" ht="12.65" customHeight="1" x14ac:dyDescent="0.4">
      <c r="A95" s="164" t="s">
        <v>96</v>
      </c>
      <c r="B95" s="162">
        <v>56</v>
      </c>
      <c r="C95" s="162">
        <v>56</v>
      </c>
      <c r="D95" s="161">
        <v>55</v>
      </c>
    </row>
    <row r="96" spans="1:4" ht="12.65" customHeight="1" x14ac:dyDescent="0.4">
      <c r="A96" s="163" t="s">
        <v>97</v>
      </c>
      <c r="B96" s="162">
        <v>14</v>
      </c>
      <c r="C96" s="162">
        <v>11</v>
      </c>
      <c r="D96" s="161">
        <v>8</v>
      </c>
    </row>
    <row r="97" spans="1:4" ht="12.65" customHeight="1" x14ac:dyDescent="0.4">
      <c r="A97" s="170" t="s">
        <v>98</v>
      </c>
      <c r="B97" s="162">
        <v>252</v>
      </c>
      <c r="C97" s="162">
        <v>263</v>
      </c>
      <c r="D97" s="161">
        <v>271</v>
      </c>
    </row>
    <row r="98" spans="1:4" ht="12.65" customHeight="1" x14ac:dyDescent="0.4">
      <c r="A98" s="170"/>
      <c r="B98" s="169"/>
      <c r="C98" s="169"/>
      <c r="D98" s="168"/>
    </row>
    <row r="99" spans="1:4" ht="12.65" customHeight="1" x14ac:dyDescent="0.4">
      <c r="A99" s="173" t="s">
        <v>115</v>
      </c>
      <c r="B99" s="169"/>
      <c r="C99" s="169"/>
      <c r="D99" s="168"/>
    </row>
    <row r="100" spans="1:4" ht="12.65" customHeight="1" x14ac:dyDescent="0.4">
      <c r="A100" s="164" t="s">
        <v>95</v>
      </c>
      <c r="B100" s="162">
        <v>10</v>
      </c>
      <c r="C100" s="162">
        <v>9</v>
      </c>
      <c r="D100" s="161">
        <v>0</v>
      </c>
    </row>
    <row r="101" spans="1:4" ht="12.65" customHeight="1" x14ac:dyDescent="0.4">
      <c r="A101" s="164" t="s">
        <v>96</v>
      </c>
      <c r="B101" s="162">
        <v>12</v>
      </c>
      <c r="C101" s="162">
        <v>12</v>
      </c>
      <c r="D101" s="161">
        <v>10</v>
      </c>
    </row>
    <row r="102" spans="1:4" ht="12.65" customHeight="1" x14ac:dyDescent="0.4">
      <c r="A102" s="163" t="s">
        <v>97</v>
      </c>
      <c r="B102" s="162">
        <v>-12</v>
      </c>
      <c r="C102" s="162">
        <v>-10</v>
      </c>
      <c r="D102" s="161">
        <v>-11</v>
      </c>
    </row>
    <row r="103" spans="1:4" ht="12.65" customHeight="1" x14ac:dyDescent="0.4">
      <c r="A103" s="170" t="s">
        <v>98</v>
      </c>
      <c r="B103" s="162">
        <v>267</v>
      </c>
      <c r="C103" s="162">
        <v>257</v>
      </c>
      <c r="D103" s="161">
        <v>246</v>
      </c>
    </row>
    <row r="104" spans="1:4" ht="12.65" customHeight="1" x14ac:dyDescent="0.4">
      <c r="A104" s="170"/>
      <c r="B104" s="169"/>
      <c r="C104" s="169"/>
      <c r="D104" s="168"/>
    </row>
    <row r="105" spans="1:4" ht="12.65" customHeight="1" x14ac:dyDescent="0.4">
      <c r="A105" s="173" t="s">
        <v>116</v>
      </c>
      <c r="B105" s="169"/>
      <c r="C105" s="169"/>
      <c r="D105" s="168"/>
    </row>
    <row r="106" spans="1:4" ht="12.65" customHeight="1" x14ac:dyDescent="0.4">
      <c r="A106" s="164" t="s">
        <v>95</v>
      </c>
      <c r="B106" s="162">
        <v>0</v>
      </c>
      <c r="C106" s="162">
        <v>0</v>
      </c>
      <c r="D106" s="161">
        <v>0</v>
      </c>
    </row>
    <row r="107" spans="1:4" ht="12.65" customHeight="1" x14ac:dyDescent="0.4">
      <c r="A107" s="164" t="s">
        <v>96</v>
      </c>
      <c r="B107" s="162">
        <v>0</v>
      </c>
      <c r="C107" s="162">
        <v>0</v>
      </c>
      <c r="D107" s="161">
        <v>0</v>
      </c>
    </row>
    <row r="108" spans="1:4" ht="12.65" customHeight="1" x14ac:dyDescent="0.4">
      <c r="A108" s="163" t="s">
        <v>97</v>
      </c>
      <c r="B108" s="162">
        <v>-1</v>
      </c>
      <c r="C108" s="162">
        <v>0</v>
      </c>
      <c r="D108" s="161">
        <v>0</v>
      </c>
    </row>
    <row r="109" spans="1:4" ht="12.65" customHeight="1" x14ac:dyDescent="0.4">
      <c r="A109" s="170" t="s">
        <v>98</v>
      </c>
      <c r="B109" s="162">
        <v>0</v>
      </c>
      <c r="C109" s="162">
        <v>0</v>
      </c>
      <c r="D109" s="161">
        <v>0</v>
      </c>
    </row>
    <row r="110" spans="1:4" ht="12.65" customHeight="1" x14ac:dyDescent="0.4">
      <c r="A110" s="170"/>
      <c r="B110" s="169"/>
      <c r="C110" s="169"/>
      <c r="D110" s="168"/>
    </row>
    <row r="111" spans="1:4" ht="12.65" customHeight="1" x14ac:dyDescent="0.4">
      <c r="A111" s="173" t="s">
        <v>117</v>
      </c>
      <c r="B111" s="169"/>
      <c r="C111" s="169"/>
      <c r="D111" s="168"/>
    </row>
    <row r="112" spans="1:4" ht="12.65" customHeight="1" x14ac:dyDescent="0.4">
      <c r="A112" s="164" t="s">
        <v>95</v>
      </c>
      <c r="B112" s="162">
        <v>6</v>
      </c>
      <c r="C112" s="162">
        <v>15</v>
      </c>
      <c r="D112" s="161">
        <v>0</v>
      </c>
    </row>
    <row r="113" spans="1:4" ht="12.65" customHeight="1" x14ac:dyDescent="0.4">
      <c r="A113" s="164" t="s">
        <v>96</v>
      </c>
      <c r="B113" s="162">
        <v>4</v>
      </c>
      <c r="C113" s="162">
        <v>6</v>
      </c>
      <c r="D113" s="161">
        <v>7</v>
      </c>
    </row>
    <row r="114" spans="1:4" ht="12.65" customHeight="1" x14ac:dyDescent="0.4">
      <c r="A114" s="163" t="s">
        <v>97</v>
      </c>
      <c r="B114" s="162">
        <v>0</v>
      </c>
      <c r="C114" s="162">
        <v>1</v>
      </c>
      <c r="D114" s="161">
        <v>4</v>
      </c>
    </row>
    <row r="115" spans="1:4" ht="12.65" customHeight="1" x14ac:dyDescent="0.4">
      <c r="A115" s="170" t="s">
        <v>98</v>
      </c>
      <c r="B115" s="162">
        <v>38</v>
      </c>
      <c r="C115" s="162">
        <v>39</v>
      </c>
      <c r="D115" s="161">
        <v>43</v>
      </c>
    </row>
    <row r="116" spans="1:4" ht="12.65" customHeight="1" x14ac:dyDescent="0.4">
      <c r="A116" s="170"/>
      <c r="B116" s="169"/>
      <c r="C116" s="169"/>
      <c r="D116" s="168"/>
    </row>
    <row r="117" spans="1:4" ht="12.65" customHeight="1" x14ac:dyDescent="0.4">
      <c r="A117" s="176" t="s">
        <v>118</v>
      </c>
      <c r="B117" s="175"/>
      <c r="C117" s="175"/>
      <c r="D117" s="174"/>
    </row>
    <row r="118" spans="1:4" ht="12.65" customHeight="1" x14ac:dyDescent="0.4">
      <c r="A118" s="175"/>
      <c r="B118" s="175"/>
      <c r="C118" s="175"/>
      <c r="D118" s="174"/>
    </row>
    <row r="119" spans="1:4" ht="12.65" customHeight="1" x14ac:dyDescent="0.4">
      <c r="A119" s="173" t="s">
        <v>119</v>
      </c>
      <c r="B119" s="169"/>
      <c r="C119" s="169"/>
      <c r="D119" s="168"/>
    </row>
    <row r="120" spans="1:4" ht="12.65" customHeight="1" x14ac:dyDescent="0.4">
      <c r="A120" s="164" t="s">
        <v>95</v>
      </c>
      <c r="B120" s="162">
        <v>0</v>
      </c>
      <c r="C120" s="162">
        <v>0</v>
      </c>
      <c r="D120" s="161">
        <v>0</v>
      </c>
    </row>
    <row r="121" spans="1:4" ht="12.65" customHeight="1" x14ac:dyDescent="0.4">
      <c r="A121" s="164" t="s">
        <v>96</v>
      </c>
      <c r="B121" s="162">
        <v>0</v>
      </c>
      <c r="C121" s="162">
        <v>0</v>
      </c>
      <c r="D121" s="161">
        <v>0</v>
      </c>
    </row>
    <row r="122" spans="1:4" ht="12.65" customHeight="1" x14ac:dyDescent="0.4">
      <c r="A122" s="163" t="s">
        <v>97</v>
      </c>
      <c r="B122" s="162">
        <v>-22</v>
      </c>
      <c r="C122" s="162">
        <v>-20</v>
      </c>
      <c r="D122" s="161">
        <v>-19</v>
      </c>
    </row>
    <row r="123" spans="1:4" ht="12.65" customHeight="1" x14ac:dyDescent="0.4">
      <c r="A123" s="170" t="s">
        <v>98</v>
      </c>
      <c r="B123" s="162">
        <v>131</v>
      </c>
      <c r="C123" s="162">
        <v>111</v>
      </c>
      <c r="D123" s="161">
        <v>92</v>
      </c>
    </row>
    <row r="124" spans="1:4" ht="12.65" customHeight="1" x14ac:dyDescent="0.4">
      <c r="A124" s="170"/>
      <c r="B124" s="169"/>
      <c r="C124" s="169"/>
      <c r="D124" s="168"/>
    </row>
    <row r="125" spans="1:4" ht="12.65" customHeight="1" x14ac:dyDescent="0.4">
      <c r="A125" s="173" t="s">
        <v>120</v>
      </c>
      <c r="B125" s="169"/>
      <c r="C125" s="169"/>
      <c r="D125" s="168"/>
    </row>
    <row r="126" spans="1:4" ht="12.65" customHeight="1" x14ac:dyDescent="0.4">
      <c r="A126" s="164" t="s">
        <v>95</v>
      </c>
      <c r="B126" s="162">
        <v>0</v>
      </c>
      <c r="C126" s="162">
        <v>0</v>
      </c>
      <c r="D126" s="161">
        <v>0</v>
      </c>
    </row>
    <row r="127" spans="1:4" ht="12.65" customHeight="1" x14ac:dyDescent="0.4">
      <c r="A127" s="164" t="s">
        <v>96</v>
      </c>
      <c r="B127" s="162">
        <v>0</v>
      </c>
      <c r="C127" s="162">
        <v>0</v>
      </c>
      <c r="D127" s="161">
        <v>0</v>
      </c>
    </row>
    <row r="128" spans="1:4" ht="12.65" customHeight="1" x14ac:dyDescent="0.4">
      <c r="A128" s="163" t="s">
        <v>97</v>
      </c>
      <c r="B128" s="162">
        <v>-23</v>
      </c>
      <c r="C128" s="162">
        <v>-26</v>
      </c>
      <c r="D128" s="161">
        <v>-23</v>
      </c>
    </row>
    <row r="129" spans="1:4" ht="12.65" customHeight="1" x14ac:dyDescent="0.4">
      <c r="A129" s="170" t="s">
        <v>98</v>
      </c>
      <c r="B129" s="162">
        <v>151</v>
      </c>
      <c r="C129" s="162">
        <v>125</v>
      </c>
      <c r="D129" s="161">
        <v>102</v>
      </c>
    </row>
    <row r="130" spans="1:4" ht="12.65" customHeight="1" x14ac:dyDescent="0.4">
      <c r="A130" s="170"/>
      <c r="B130" s="169"/>
      <c r="C130" s="169"/>
      <c r="D130" s="168"/>
    </row>
    <row r="131" spans="1:4" ht="12.65" customHeight="1" x14ac:dyDescent="0.4">
      <c r="A131" s="173" t="s">
        <v>121</v>
      </c>
      <c r="B131" s="169"/>
      <c r="C131" s="169"/>
      <c r="D131" s="168"/>
    </row>
    <row r="132" spans="1:4" ht="12.65" customHeight="1" x14ac:dyDescent="0.4">
      <c r="A132" s="164" t="s">
        <v>95</v>
      </c>
      <c r="B132" s="162">
        <v>0</v>
      </c>
      <c r="C132" s="162">
        <v>0</v>
      </c>
      <c r="D132" s="161">
        <v>0</v>
      </c>
    </row>
    <row r="133" spans="1:4" ht="12.65" customHeight="1" x14ac:dyDescent="0.4">
      <c r="A133" s="164" t="s">
        <v>96</v>
      </c>
      <c r="B133" s="162">
        <v>0</v>
      </c>
      <c r="C133" s="162">
        <v>0</v>
      </c>
      <c r="D133" s="161">
        <v>0</v>
      </c>
    </row>
    <row r="134" spans="1:4" ht="12.65" customHeight="1" x14ac:dyDescent="0.4">
      <c r="A134" s="163" t="s">
        <v>97</v>
      </c>
      <c r="B134" s="162">
        <v>-8</v>
      </c>
      <c r="C134" s="162">
        <v>-7</v>
      </c>
      <c r="D134" s="161">
        <v>-6</v>
      </c>
    </row>
    <row r="135" spans="1:4" ht="12.65" customHeight="1" x14ac:dyDescent="0.4">
      <c r="A135" s="170" t="s">
        <v>98</v>
      </c>
      <c r="B135" s="162">
        <v>62</v>
      </c>
      <c r="C135" s="162">
        <v>55</v>
      </c>
      <c r="D135" s="161">
        <v>49</v>
      </c>
    </row>
    <row r="136" spans="1:4" ht="12.65" customHeight="1" x14ac:dyDescent="0.4">
      <c r="A136" s="170"/>
      <c r="B136" s="169"/>
      <c r="C136" s="169"/>
      <c r="D136" s="168"/>
    </row>
    <row r="137" spans="1:4" ht="13.2" customHeight="1" x14ac:dyDescent="0.4">
      <c r="A137" s="179" t="s">
        <v>448</v>
      </c>
      <c r="B137" s="178"/>
      <c r="C137" s="178"/>
      <c r="D137" s="177"/>
    </row>
    <row r="138" spans="1:4" ht="13.2" customHeight="1" x14ac:dyDescent="0.4">
      <c r="A138" s="178"/>
      <c r="B138" s="178"/>
      <c r="C138" s="178"/>
      <c r="D138" s="177"/>
    </row>
    <row r="139" spans="1:4" ht="12.65" customHeight="1" x14ac:dyDescent="0.4">
      <c r="A139" s="176" t="s">
        <v>122</v>
      </c>
      <c r="B139" s="175"/>
      <c r="C139" s="175"/>
      <c r="D139" s="174"/>
    </row>
    <row r="140" spans="1:4" ht="12.65" customHeight="1" x14ac:dyDescent="0.4">
      <c r="A140" s="175"/>
      <c r="B140" s="175"/>
      <c r="C140" s="175"/>
      <c r="D140" s="174"/>
    </row>
    <row r="141" spans="1:4" ht="12.65" customHeight="1" x14ac:dyDescent="0.4">
      <c r="A141" s="173" t="s">
        <v>123</v>
      </c>
      <c r="B141" s="169"/>
      <c r="C141" s="169"/>
      <c r="D141" s="168"/>
    </row>
    <row r="142" spans="1:4" ht="12.65" customHeight="1" x14ac:dyDescent="0.4">
      <c r="A142" s="164" t="s">
        <v>95</v>
      </c>
      <c r="B142" s="162">
        <v>113</v>
      </c>
      <c r="C142" s="162">
        <v>174</v>
      </c>
      <c r="D142" s="161">
        <v>174</v>
      </c>
    </row>
    <row r="143" spans="1:4" ht="12.65" customHeight="1" x14ac:dyDescent="0.4">
      <c r="A143" s="164" t="s">
        <v>96</v>
      </c>
      <c r="B143" s="162">
        <v>116</v>
      </c>
      <c r="C143" s="162">
        <v>57</v>
      </c>
      <c r="D143" s="161">
        <v>136</v>
      </c>
    </row>
    <row r="144" spans="1:4" ht="12.65" customHeight="1" x14ac:dyDescent="0.4">
      <c r="A144" s="163" t="s">
        <v>97</v>
      </c>
      <c r="B144" s="162">
        <v>93</v>
      </c>
      <c r="C144" s="162">
        <v>32</v>
      </c>
      <c r="D144" s="161">
        <v>111</v>
      </c>
    </row>
    <row r="145" spans="1:4" ht="12.65" customHeight="1" x14ac:dyDescent="0.4">
      <c r="A145" s="170" t="s">
        <v>98</v>
      </c>
      <c r="B145" s="162">
        <v>499</v>
      </c>
      <c r="C145" s="162">
        <v>531</v>
      </c>
      <c r="D145" s="161">
        <v>642</v>
      </c>
    </row>
    <row r="146" spans="1:4" ht="12.65" customHeight="1" x14ac:dyDescent="0.4">
      <c r="A146" s="170"/>
      <c r="B146" s="169"/>
      <c r="C146" s="169"/>
      <c r="D146" s="168"/>
    </row>
    <row r="147" spans="1:4" ht="12.65" customHeight="1" x14ac:dyDescent="0.4">
      <c r="A147" s="176" t="s">
        <v>124</v>
      </c>
      <c r="B147" s="175"/>
      <c r="C147" s="175"/>
      <c r="D147" s="174"/>
    </row>
    <row r="148" spans="1:4" ht="12.65" customHeight="1" x14ac:dyDescent="0.4">
      <c r="A148" s="175"/>
      <c r="B148" s="175"/>
      <c r="C148" s="175"/>
      <c r="D148" s="174"/>
    </row>
    <row r="149" spans="1:4" ht="12.65" customHeight="1" x14ac:dyDescent="0.4">
      <c r="A149" s="173" t="s">
        <v>125</v>
      </c>
      <c r="B149" s="169"/>
      <c r="C149" s="169"/>
      <c r="D149" s="168"/>
    </row>
    <row r="150" spans="1:4" ht="12.65" customHeight="1" x14ac:dyDescent="0.4">
      <c r="A150" s="164" t="s">
        <v>95</v>
      </c>
      <c r="B150" s="162">
        <v>5500</v>
      </c>
      <c r="C150" s="162">
        <v>3000</v>
      </c>
      <c r="D150" s="161">
        <v>300</v>
      </c>
    </row>
    <row r="151" spans="1:4" ht="12.65" customHeight="1" x14ac:dyDescent="0.4">
      <c r="A151" s="164" t="s">
        <v>96</v>
      </c>
      <c r="B151" s="162">
        <v>0</v>
      </c>
      <c r="C151" s="162">
        <v>0</v>
      </c>
      <c r="D151" s="161">
        <v>3100</v>
      </c>
    </row>
    <row r="152" spans="1:4" ht="12.65" customHeight="1" x14ac:dyDescent="0.4">
      <c r="A152" s="163" t="s">
        <v>97</v>
      </c>
      <c r="B152" s="162">
        <v>0</v>
      </c>
      <c r="C152" s="162">
        <v>0</v>
      </c>
      <c r="D152" s="161">
        <v>3100</v>
      </c>
    </row>
    <row r="153" spans="1:4" ht="12.65" customHeight="1" x14ac:dyDescent="0.4">
      <c r="A153" s="170" t="s">
        <v>98</v>
      </c>
      <c r="B153" s="162">
        <v>0</v>
      </c>
      <c r="C153" s="162">
        <v>0</v>
      </c>
      <c r="D153" s="161">
        <v>3100</v>
      </c>
    </row>
    <row r="154" spans="1:4" ht="12.65" customHeight="1" x14ac:dyDescent="0.4">
      <c r="A154" s="170"/>
      <c r="B154" s="169"/>
      <c r="C154" s="169"/>
      <c r="D154" s="168"/>
    </row>
    <row r="155" spans="1:4" ht="13.2" customHeight="1" x14ac:dyDescent="0.4">
      <c r="A155" s="179" t="s">
        <v>499</v>
      </c>
      <c r="B155" s="178"/>
      <c r="C155" s="178"/>
      <c r="D155" s="177"/>
    </row>
    <row r="156" spans="1:4" ht="13.2" customHeight="1" x14ac:dyDescent="0.4">
      <c r="A156" s="178"/>
      <c r="B156" s="178"/>
      <c r="C156" s="178"/>
      <c r="D156" s="177"/>
    </row>
    <row r="157" spans="1:4" ht="12.65" customHeight="1" x14ac:dyDescent="0.4">
      <c r="A157" s="176" t="s">
        <v>126</v>
      </c>
      <c r="B157" s="175"/>
      <c r="C157" s="175"/>
      <c r="D157" s="174"/>
    </row>
    <row r="158" spans="1:4" ht="12.65" customHeight="1" x14ac:dyDescent="0.4">
      <c r="A158" s="175"/>
      <c r="B158" s="175"/>
      <c r="C158" s="175"/>
      <c r="D158" s="174"/>
    </row>
    <row r="159" spans="1:4" ht="12.65" customHeight="1" x14ac:dyDescent="0.4">
      <c r="A159" s="173" t="s">
        <v>127</v>
      </c>
      <c r="B159" s="169"/>
      <c r="C159" s="169"/>
      <c r="D159" s="168"/>
    </row>
    <row r="160" spans="1:4" ht="12.65" customHeight="1" x14ac:dyDescent="0.4">
      <c r="A160" s="164" t="s">
        <v>95</v>
      </c>
      <c r="B160" s="162">
        <v>150</v>
      </c>
      <c r="C160" s="162">
        <v>17650</v>
      </c>
      <c r="D160" s="161">
        <v>42160</v>
      </c>
    </row>
    <row r="161" spans="1:4" ht="12.65" customHeight="1" x14ac:dyDescent="0.4">
      <c r="A161" s="164" t="s">
        <v>96</v>
      </c>
      <c r="B161" s="162">
        <v>0</v>
      </c>
      <c r="C161" s="162">
        <v>7828</v>
      </c>
      <c r="D161" s="161">
        <v>23854</v>
      </c>
    </row>
    <row r="162" spans="1:4" ht="12.65" customHeight="1" x14ac:dyDescent="0.4">
      <c r="A162" s="163" t="s">
        <v>97</v>
      </c>
      <c r="B162" s="162">
        <v>0</v>
      </c>
      <c r="C162" s="162">
        <v>7828</v>
      </c>
      <c r="D162" s="161">
        <v>23854</v>
      </c>
    </row>
    <row r="163" spans="1:4" ht="12.65" customHeight="1" x14ac:dyDescent="0.4">
      <c r="A163" s="170" t="s">
        <v>98</v>
      </c>
      <c r="B163" s="162">
        <v>0</v>
      </c>
      <c r="C163" s="162">
        <v>7828</v>
      </c>
      <c r="D163" s="161">
        <v>31682</v>
      </c>
    </row>
    <row r="164" spans="1:4" ht="12.65" customHeight="1" x14ac:dyDescent="0.4">
      <c r="A164" s="170"/>
      <c r="B164" s="169"/>
      <c r="C164" s="169"/>
      <c r="D164" s="168"/>
    </row>
    <row r="165" spans="1:4" ht="12.65" customHeight="1" x14ac:dyDescent="0.4">
      <c r="A165" s="176" t="s">
        <v>128</v>
      </c>
      <c r="B165" s="175"/>
      <c r="C165" s="175"/>
      <c r="D165" s="174"/>
    </row>
    <row r="166" spans="1:4" ht="12.65" customHeight="1" x14ac:dyDescent="0.4">
      <c r="A166" s="175"/>
      <c r="B166" s="175"/>
      <c r="C166" s="175"/>
      <c r="D166" s="174"/>
    </row>
    <row r="167" spans="1:4" ht="12.65" customHeight="1" x14ac:dyDescent="0.4">
      <c r="A167" s="173" t="s">
        <v>129</v>
      </c>
      <c r="B167" s="169"/>
      <c r="C167" s="169"/>
      <c r="D167" s="168"/>
    </row>
    <row r="168" spans="1:4" ht="12.65" customHeight="1" x14ac:dyDescent="0.4">
      <c r="A168" s="164" t="s">
        <v>95</v>
      </c>
      <c r="B168" s="162">
        <v>0</v>
      </c>
      <c r="C168" s="162">
        <v>0</v>
      </c>
      <c r="D168" s="161">
        <v>0</v>
      </c>
    </row>
    <row r="169" spans="1:4" ht="12.65" customHeight="1" x14ac:dyDescent="0.4">
      <c r="A169" s="164" t="s">
        <v>96</v>
      </c>
      <c r="B169" s="162">
        <v>0</v>
      </c>
      <c r="C169" s="162">
        <v>0</v>
      </c>
      <c r="D169" s="161">
        <v>0</v>
      </c>
    </row>
    <row r="170" spans="1:4" ht="12.65" customHeight="1" x14ac:dyDescent="0.4">
      <c r="A170" s="163" t="s">
        <v>97</v>
      </c>
      <c r="B170" s="162">
        <v>-66</v>
      </c>
      <c r="C170" s="162">
        <v>-39</v>
      </c>
      <c r="D170" s="161">
        <v>-40</v>
      </c>
    </row>
    <row r="171" spans="1:4" ht="12.65" customHeight="1" x14ac:dyDescent="0.4">
      <c r="A171" s="170" t="s">
        <v>98</v>
      </c>
      <c r="B171" s="162">
        <v>1645</v>
      </c>
      <c r="C171" s="162">
        <v>1606</v>
      </c>
      <c r="D171" s="161">
        <v>1566</v>
      </c>
    </row>
    <row r="172" spans="1:4" ht="12.65" customHeight="1" x14ac:dyDescent="0.4">
      <c r="A172" s="170"/>
      <c r="B172" s="169"/>
      <c r="C172" s="169"/>
      <c r="D172" s="168"/>
    </row>
    <row r="173" spans="1:4" ht="13.2" customHeight="1" x14ac:dyDescent="0.4">
      <c r="A173" s="179" t="s">
        <v>447</v>
      </c>
      <c r="B173" s="178"/>
      <c r="C173" s="178"/>
      <c r="D173" s="177"/>
    </row>
    <row r="174" spans="1:4" ht="13.2" customHeight="1" x14ac:dyDescent="0.4">
      <c r="A174" s="178"/>
      <c r="B174" s="178"/>
      <c r="C174" s="178"/>
      <c r="D174" s="177"/>
    </row>
    <row r="175" spans="1:4" ht="12.65" customHeight="1" x14ac:dyDescent="0.4">
      <c r="A175" s="176" t="s">
        <v>130</v>
      </c>
      <c r="B175" s="175"/>
      <c r="C175" s="175"/>
      <c r="D175" s="174"/>
    </row>
    <row r="176" spans="1:4" ht="12.65" customHeight="1" x14ac:dyDescent="0.4">
      <c r="A176" s="175"/>
      <c r="B176" s="175"/>
      <c r="C176" s="175"/>
      <c r="D176" s="174"/>
    </row>
    <row r="177" spans="1:4" ht="12.65" customHeight="1" x14ac:dyDescent="0.4">
      <c r="A177" s="173" t="s">
        <v>131</v>
      </c>
      <c r="B177" s="169"/>
      <c r="C177" s="169"/>
      <c r="D177" s="168"/>
    </row>
    <row r="178" spans="1:4" ht="12.65" customHeight="1" x14ac:dyDescent="0.4">
      <c r="A178" s="164" t="s">
        <v>95</v>
      </c>
      <c r="B178" s="162">
        <v>0</v>
      </c>
      <c r="C178" s="162">
        <v>0</v>
      </c>
      <c r="D178" s="161">
        <v>0</v>
      </c>
    </row>
    <row r="179" spans="1:4" ht="12.65" customHeight="1" x14ac:dyDescent="0.4">
      <c r="A179" s="164" t="s">
        <v>96</v>
      </c>
      <c r="B179" s="162">
        <v>0</v>
      </c>
      <c r="C179" s="162">
        <v>0</v>
      </c>
      <c r="D179" s="161">
        <v>0</v>
      </c>
    </row>
    <row r="180" spans="1:4" ht="12.65" customHeight="1" x14ac:dyDescent="0.4">
      <c r="A180" s="163" t="s">
        <v>97</v>
      </c>
      <c r="B180" s="162">
        <v>-1</v>
      </c>
      <c r="C180" s="162">
        <v>-1</v>
      </c>
      <c r="D180" s="161">
        <v>-1</v>
      </c>
    </row>
    <row r="181" spans="1:4" ht="12.65" customHeight="1" x14ac:dyDescent="0.4">
      <c r="A181" s="170" t="s">
        <v>98</v>
      </c>
      <c r="B181" s="162">
        <v>7</v>
      </c>
      <c r="C181" s="162">
        <v>6</v>
      </c>
      <c r="D181" s="161">
        <v>5</v>
      </c>
    </row>
    <row r="182" spans="1:4" ht="12.65" customHeight="1" x14ac:dyDescent="0.4">
      <c r="A182" s="170"/>
      <c r="B182" s="169"/>
      <c r="C182" s="169"/>
      <c r="D182" s="168"/>
    </row>
    <row r="183" spans="1:4" ht="12.65" customHeight="1" x14ac:dyDescent="0.4">
      <c r="A183" s="173" t="s">
        <v>132</v>
      </c>
      <c r="B183" s="169"/>
      <c r="C183" s="169"/>
      <c r="D183" s="168"/>
    </row>
    <row r="184" spans="1:4" ht="12.65" customHeight="1" x14ac:dyDescent="0.4">
      <c r="A184" s="164" t="s">
        <v>95</v>
      </c>
      <c r="B184" s="162">
        <v>0</v>
      </c>
      <c r="C184" s="162">
        <v>0</v>
      </c>
      <c r="D184" s="161">
        <v>0</v>
      </c>
    </row>
    <row r="185" spans="1:4" ht="12.65" customHeight="1" x14ac:dyDescent="0.4">
      <c r="A185" s="164" t="s">
        <v>96</v>
      </c>
      <c r="B185" s="162">
        <v>0</v>
      </c>
      <c r="C185" s="162">
        <v>0</v>
      </c>
      <c r="D185" s="161">
        <v>0</v>
      </c>
    </row>
    <row r="186" spans="1:4" ht="12.65" customHeight="1" x14ac:dyDescent="0.4">
      <c r="A186" s="163" t="s">
        <v>97</v>
      </c>
      <c r="B186" s="162">
        <v>0</v>
      </c>
      <c r="C186" s="162">
        <v>0</v>
      </c>
      <c r="D186" s="161">
        <v>0</v>
      </c>
    </row>
    <row r="187" spans="1:4" ht="12.65" customHeight="1" x14ac:dyDescent="0.4">
      <c r="A187" s="170" t="s">
        <v>98</v>
      </c>
      <c r="B187" s="162">
        <v>2</v>
      </c>
      <c r="C187" s="162">
        <v>2</v>
      </c>
      <c r="D187" s="161">
        <v>2</v>
      </c>
    </row>
    <row r="188" spans="1:4" ht="12.65" customHeight="1" x14ac:dyDescent="0.4">
      <c r="A188" s="170"/>
      <c r="B188" s="169"/>
      <c r="C188" s="169"/>
      <c r="D188" s="168"/>
    </row>
    <row r="189" spans="1:4" ht="12.65" customHeight="1" x14ac:dyDescent="0.4">
      <c r="A189" s="173" t="s">
        <v>133</v>
      </c>
      <c r="B189" s="169"/>
      <c r="C189" s="169"/>
      <c r="D189" s="168"/>
    </row>
    <row r="190" spans="1:4" ht="12.65" customHeight="1" x14ac:dyDescent="0.4">
      <c r="A190" s="164" t="s">
        <v>95</v>
      </c>
      <c r="B190" s="162">
        <v>187</v>
      </c>
      <c r="C190" s="162">
        <v>424</v>
      </c>
      <c r="D190" s="161">
        <v>302</v>
      </c>
    </row>
    <row r="191" spans="1:4" ht="12.65" customHeight="1" x14ac:dyDescent="0.4">
      <c r="A191" s="164" t="s">
        <v>96</v>
      </c>
      <c r="B191" s="162">
        <v>282</v>
      </c>
      <c r="C191" s="162">
        <v>329</v>
      </c>
      <c r="D191" s="161">
        <v>389</v>
      </c>
    </row>
    <row r="192" spans="1:4" ht="12.65" customHeight="1" x14ac:dyDescent="0.4">
      <c r="A192" s="163" t="s">
        <v>97</v>
      </c>
      <c r="B192" s="162">
        <v>276</v>
      </c>
      <c r="C192" s="162">
        <v>314</v>
      </c>
      <c r="D192" s="161">
        <v>370</v>
      </c>
    </row>
    <row r="193" spans="1:6" ht="12.65" customHeight="1" x14ac:dyDescent="0.4">
      <c r="A193" s="170" t="s">
        <v>98</v>
      </c>
      <c r="B193" s="162">
        <v>830</v>
      </c>
      <c r="C193" s="162">
        <v>1144</v>
      </c>
      <c r="D193" s="161">
        <v>1514</v>
      </c>
    </row>
    <row r="194" spans="1:6" ht="12.65" customHeight="1" x14ac:dyDescent="0.4">
      <c r="A194" s="170"/>
      <c r="B194" s="169"/>
      <c r="C194" s="169"/>
      <c r="D194" s="168"/>
    </row>
    <row r="195" spans="1:6" ht="12.65" customHeight="1" x14ac:dyDescent="0.4">
      <c r="A195" s="176" t="s">
        <v>134</v>
      </c>
      <c r="B195" s="175"/>
      <c r="C195" s="175"/>
      <c r="D195" s="174"/>
    </row>
    <row r="196" spans="1:6" ht="12.65" customHeight="1" x14ac:dyDescent="0.4">
      <c r="A196" s="175"/>
      <c r="B196" s="175"/>
      <c r="C196" s="175"/>
      <c r="D196" s="174"/>
    </row>
    <row r="197" spans="1:6" ht="12.65" customHeight="1" x14ac:dyDescent="0.4">
      <c r="A197" s="173" t="s">
        <v>135</v>
      </c>
      <c r="B197" s="169"/>
      <c r="C197" s="169"/>
      <c r="D197" s="168"/>
    </row>
    <row r="198" spans="1:6" ht="12.65" customHeight="1" x14ac:dyDescent="0.4">
      <c r="A198" s="164" t="s">
        <v>95</v>
      </c>
      <c r="B198" s="162">
        <v>0</v>
      </c>
      <c r="C198" s="162">
        <v>0</v>
      </c>
      <c r="D198" s="161">
        <v>0</v>
      </c>
    </row>
    <row r="199" spans="1:6" ht="12.65" customHeight="1" x14ac:dyDescent="0.4">
      <c r="A199" s="164" t="s">
        <v>96</v>
      </c>
      <c r="B199" s="162">
        <v>0</v>
      </c>
      <c r="C199" s="162">
        <v>0</v>
      </c>
      <c r="D199" s="161">
        <v>0</v>
      </c>
    </row>
    <row r="200" spans="1:6" ht="12.65" customHeight="1" x14ac:dyDescent="0.4">
      <c r="A200" s="163" t="s">
        <v>97</v>
      </c>
      <c r="B200" s="162">
        <v>121</v>
      </c>
      <c r="C200" s="162">
        <v>-26</v>
      </c>
      <c r="D200" s="161">
        <v>-26</v>
      </c>
    </row>
    <row r="201" spans="1:6" ht="12.65" customHeight="1" x14ac:dyDescent="0.4">
      <c r="A201" s="170" t="s">
        <v>98</v>
      </c>
      <c r="B201" s="162">
        <v>1312</v>
      </c>
      <c r="C201" s="162">
        <v>1286</v>
      </c>
      <c r="D201" s="161">
        <v>1260</v>
      </c>
    </row>
    <row r="202" spans="1:6" ht="12.65" customHeight="1" x14ac:dyDescent="0.4">
      <c r="A202" s="170"/>
      <c r="B202" s="169"/>
      <c r="C202" s="169"/>
      <c r="D202" s="168"/>
    </row>
    <row r="203" spans="1:6" ht="12.65" customHeight="1" x14ac:dyDescent="0.4">
      <c r="A203" s="173" t="s">
        <v>136</v>
      </c>
      <c r="B203" s="169"/>
      <c r="C203" s="169"/>
      <c r="D203" s="168"/>
    </row>
    <row r="204" spans="1:6" ht="12.65" customHeight="1" x14ac:dyDescent="0.4">
      <c r="A204" s="164" t="s">
        <v>95</v>
      </c>
      <c r="B204" s="162">
        <v>134385</v>
      </c>
      <c r="C204" s="226">
        <v>143144</v>
      </c>
      <c r="D204" s="161">
        <v>135993</v>
      </c>
    </row>
    <row r="205" spans="1:6" ht="12.65" customHeight="1" x14ac:dyDescent="0.4">
      <c r="A205" s="164" t="s">
        <v>96</v>
      </c>
      <c r="B205" s="162">
        <v>115637</v>
      </c>
      <c r="C205" s="227">
        <v>133870</v>
      </c>
      <c r="D205" s="224">
        <v>126430</v>
      </c>
    </row>
    <row r="206" spans="1:6" ht="12.65" customHeight="1" x14ac:dyDescent="0.4">
      <c r="A206" s="163" t="s">
        <v>97</v>
      </c>
      <c r="B206" s="162">
        <v>28801</v>
      </c>
      <c r="C206" s="226">
        <v>51984</v>
      </c>
      <c r="D206" s="161">
        <v>43067</v>
      </c>
    </row>
    <row r="207" spans="1:6" ht="12.65" customHeight="1" x14ac:dyDescent="0.4">
      <c r="A207" s="170" t="s">
        <v>98</v>
      </c>
      <c r="B207" s="162">
        <v>1397672</v>
      </c>
      <c r="C207" s="226">
        <v>1449656</v>
      </c>
      <c r="D207" s="161">
        <v>1492723</v>
      </c>
    </row>
    <row r="208" spans="1:6" ht="12.65" customHeight="1" x14ac:dyDescent="0.4">
      <c r="A208" s="170"/>
      <c r="B208" s="169"/>
      <c r="C208" s="169"/>
      <c r="D208" s="168"/>
      <c r="F208" s="225"/>
    </row>
    <row r="209" spans="1:4" ht="12.65" customHeight="1" x14ac:dyDescent="0.4">
      <c r="A209" s="173" t="s">
        <v>137</v>
      </c>
      <c r="B209" s="169"/>
      <c r="C209" s="169"/>
      <c r="D209" s="168"/>
    </row>
    <row r="210" spans="1:4" ht="12.65" customHeight="1" x14ac:dyDescent="0.4">
      <c r="A210" s="164" t="s">
        <v>95</v>
      </c>
      <c r="B210" s="162">
        <v>77</v>
      </c>
      <c r="C210" s="162">
        <v>83</v>
      </c>
      <c r="D210" s="161">
        <v>84</v>
      </c>
    </row>
    <row r="211" spans="1:4" ht="12.65" customHeight="1" x14ac:dyDescent="0.4">
      <c r="A211" s="164" t="s">
        <v>96</v>
      </c>
      <c r="B211" s="162">
        <v>65</v>
      </c>
      <c r="C211" s="162">
        <v>76</v>
      </c>
      <c r="D211" s="161">
        <v>78</v>
      </c>
    </row>
    <row r="212" spans="1:4" ht="12.65" customHeight="1" x14ac:dyDescent="0.4">
      <c r="A212" s="163" t="s">
        <v>97</v>
      </c>
      <c r="B212" s="162">
        <v>44</v>
      </c>
      <c r="C212" s="162">
        <v>23</v>
      </c>
      <c r="D212" s="161">
        <v>22</v>
      </c>
    </row>
    <row r="213" spans="1:4" ht="12.65" customHeight="1" x14ac:dyDescent="0.4">
      <c r="A213" s="170" t="s">
        <v>98</v>
      </c>
      <c r="B213" s="162">
        <v>873</v>
      </c>
      <c r="C213" s="162">
        <v>896</v>
      </c>
      <c r="D213" s="161">
        <v>918</v>
      </c>
    </row>
    <row r="214" spans="1:4" ht="12.65" customHeight="1" x14ac:dyDescent="0.4">
      <c r="A214" s="170"/>
      <c r="B214" s="169"/>
      <c r="C214" s="169"/>
      <c r="D214" s="168"/>
    </row>
    <row r="215" spans="1:4" ht="12.65" customHeight="1" x14ac:dyDescent="0.4">
      <c r="A215" s="173" t="s">
        <v>138</v>
      </c>
      <c r="B215" s="169"/>
      <c r="C215" s="169"/>
      <c r="D215" s="168"/>
    </row>
    <row r="216" spans="1:4" ht="12.65" customHeight="1" x14ac:dyDescent="0.4">
      <c r="A216" s="164" t="s">
        <v>95</v>
      </c>
      <c r="B216" s="162">
        <v>0</v>
      </c>
      <c r="C216" s="162">
        <v>0</v>
      </c>
      <c r="D216" s="161">
        <v>0</v>
      </c>
    </row>
    <row r="217" spans="1:4" ht="12.65" customHeight="1" x14ac:dyDescent="0.4">
      <c r="A217" s="164" t="s">
        <v>96</v>
      </c>
      <c r="B217" s="162">
        <v>0</v>
      </c>
      <c r="C217" s="162">
        <v>0</v>
      </c>
      <c r="D217" s="161">
        <v>0</v>
      </c>
    </row>
    <row r="218" spans="1:4" ht="12.65" customHeight="1" x14ac:dyDescent="0.4">
      <c r="A218" s="163" t="s">
        <v>97</v>
      </c>
      <c r="B218" s="162">
        <v>-654</v>
      </c>
      <c r="C218" s="162">
        <v>-494</v>
      </c>
      <c r="D218" s="161">
        <v>-760</v>
      </c>
    </row>
    <row r="219" spans="1:4" ht="12.65" customHeight="1" x14ac:dyDescent="0.4">
      <c r="A219" s="170" t="s">
        <v>98</v>
      </c>
      <c r="B219" s="162">
        <v>10914</v>
      </c>
      <c r="C219" s="162">
        <v>10420</v>
      </c>
      <c r="D219" s="161">
        <v>9660</v>
      </c>
    </row>
    <row r="220" spans="1:4" ht="12.65" customHeight="1" x14ac:dyDescent="0.4">
      <c r="A220" s="170"/>
      <c r="B220" s="169"/>
      <c r="C220" s="169"/>
      <c r="D220" s="168"/>
    </row>
    <row r="221" spans="1:4" ht="12.65" customHeight="1" x14ac:dyDescent="0.4">
      <c r="A221" s="173" t="s">
        <v>139</v>
      </c>
      <c r="B221" s="169"/>
      <c r="C221" s="169"/>
      <c r="D221" s="168"/>
    </row>
    <row r="222" spans="1:4" ht="12.65" customHeight="1" x14ac:dyDescent="0.4">
      <c r="A222" s="164" t="s">
        <v>95</v>
      </c>
      <c r="B222" s="162">
        <v>0</v>
      </c>
      <c r="C222" s="162">
        <v>0</v>
      </c>
      <c r="D222" s="161">
        <v>0</v>
      </c>
    </row>
    <row r="223" spans="1:4" ht="12.65" customHeight="1" x14ac:dyDescent="0.4">
      <c r="A223" s="164" t="s">
        <v>96</v>
      </c>
      <c r="B223" s="162">
        <v>0</v>
      </c>
      <c r="C223" s="162">
        <v>0</v>
      </c>
      <c r="D223" s="161">
        <v>0</v>
      </c>
    </row>
    <row r="224" spans="1:4" ht="12.65" customHeight="1" x14ac:dyDescent="0.4">
      <c r="A224" s="163" t="s">
        <v>97</v>
      </c>
      <c r="B224" s="162">
        <v>-727</v>
      </c>
      <c r="C224" s="162">
        <v>-2605</v>
      </c>
      <c r="D224" s="161">
        <v>-1985</v>
      </c>
    </row>
    <row r="225" spans="1:4" ht="12.65" customHeight="1" x14ac:dyDescent="0.4">
      <c r="A225" s="170" t="s">
        <v>98</v>
      </c>
      <c r="B225" s="162">
        <v>19594</v>
      </c>
      <c r="C225" s="162">
        <v>16989</v>
      </c>
      <c r="D225" s="161">
        <v>15004</v>
      </c>
    </row>
    <row r="226" spans="1:4" ht="12.65" customHeight="1" x14ac:dyDescent="0.4">
      <c r="A226" s="170"/>
      <c r="B226" s="169"/>
      <c r="C226" s="169"/>
      <c r="D226" s="168"/>
    </row>
    <row r="227" spans="1:4" ht="12.65" customHeight="1" x14ac:dyDescent="0.4">
      <c r="A227" s="173" t="s">
        <v>140</v>
      </c>
      <c r="B227" s="169"/>
      <c r="C227" s="169"/>
      <c r="D227" s="168"/>
    </row>
    <row r="228" spans="1:4" ht="12.65" customHeight="1" x14ac:dyDescent="0.4">
      <c r="A228" s="164" t="s">
        <v>95</v>
      </c>
      <c r="B228" s="162">
        <v>0</v>
      </c>
      <c r="C228" s="162">
        <v>0</v>
      </c>
      <c r="D228" s="161">
        <v>0</v>
      </c>
    </row>
    <row r="229" spans="1:4" ht="12.65" customHeight="1" x14ac:dyDescent="0.4">
      <c r="A229" s="164" t="s">
        <v>96</v>
      </c>
      <c r="B229" s="162">
        <v>0</v>
      </c>
      <c r="C229" s="162">
        <v>0</v>
      </c>
      <c r="D229" s="161">
        <v>0</v>
      </c>
    </row>
    <row r="230" spans="1:4" ht="12.65" customHeight="1" x14ac:dyDescent="0.4">
      <c r="A230" s="163" t="s">
        <v>97</v>
      </c>
      <c r="B230" s="162">
        <v>-19</v>
      </c>
      <c r="C230" s="162">
        <v>-30</v>
      </c>
      <c r="D230" s="161">
        <v>-30</v>
      </c>
    </row>
    <row r="231" spans="1:4" ht="12.65" customHeight="1" x14ac:dyDescent="0.4">
      <c r="A231" s="170" t="s">
        <v>98</v>
      </c>
      <c r="B231" s="162">
        <v>1109</v>
      </c>
      <c r="C231" s="162">
        <v>1079</v>
      </c>
      <c r="D231" s="161">
        <v>1049</v>
      </c>
    </row>
    <row r="232" spans="1:4" ht="12.65" customHeight="1" x14ac:dyDescent="0.4">
      <c r="A232" s="170"/>
      <c r="B232" s="169"/>
      <c r="C232" s="169"/>
      <c r="D232" s="168"/>
    </row>
    <row r="233" spans="1:4" ht="13.2" customHeight="1" x14ac:dyDescent="0.4">
      <c r="A233" s="179" t="s">
        <v>446</v>
      </c>
      <c r="B233" s="178"/>
      <c r="C233" s="178"/>
      <c r="D233" s="177"/>
    </row>
    <row r="234" spans="1:4" ht="13.2" customHeight="1" x14ac:dyDescent="0.4">
      <c r="A234" s="178"/>
      <c r="B234" s="178"/>
      <c r="C234" s="178"/>
      <c r="D234" s="177"/>
    </row>
    <row r="235" spans="1:4" ht="12.65" customHeight="1" x14ac:dyDescent="0.4">
      <c r="A235" s="176" t="s">
        <v>141</v>
      </c>
      <c r="B235" s="175"/>
      <c r="C235" s="175"/>
      <c r="D235" s="174"/>
    </row>
    <row r="236" spans="1:4" ht="12.65" customHeight="1" x14ac:dyDescent="0.4">
      <c r="A236" s="175"/>
      <c r="B236" s="175"/>
      <c r="C236" s="175"/>
      <c r="D236" s="174"/>
    </row>
    <row r="237" spans="1:4" ht="12.65" customHeight="1" x14ac:dyDescent="0.4">
      <c r="A237" s="173" t="s">
        <v>142</v>
      </c>
      <c r="B237" s="169"/>
      <c r="C237" s="169"/>
      <c r="D237" s="168"/>
    </row>
    <row r="238" spans="1:4" ht="12.65" customHeight="1" x14ac:dyDescent="0.4">
      <c r="A238" s="164" t="s">
        <v>95</v>
      </c>
      <c r="B238" s="162">
        <v>50843</v>
      </c>
      <c r="C238" s="162">
        <v>37000</v>
      </c>
      <c r="D238" s="161">
        <v>76000</v>
      </c>
    </row>
    <row r="239" spans="1:4" ht="12.65" customHeight="1" x14ac:dyDescent="0.4">
      <c r="A239" s="164" t="s">
        <v>96</v>
      </c>
      <c r="B239" s="162">
        <v>3400</v>
      </c>
      <c r="C239" s="162">
        <v>12751</v>
      </c>
      <c r="D239" s="161">
        <v>19281</v>
      </c>
    </row>
    <row r="240" spans="1:4" ht="12.65" customHeight="1" x14ac:dyDescent="0.4">
      <c r="A240" s="163" t="s">
        <v>97</v>
      </c>
      <c r="B240" s="162">
        <v>2754</v>
      </c>
      <c r="C240" s="162">
        <v>12565</v>
      </c>
      <c r="D240" s="161">
        <v>19243</v>
      </c>
    </row>
    <row r="241" spans="1:4" ht="12.65" customHeight="1" x14ac:dyDescent="0.4">
      <c r="A241" s="170" t="s">
        <v>98</v>
      </c>
      <c r="B241" s="162">
        <v>18157</v>
      </c>
      <c r="C241" s="162">
        <v>30722</v>
      </c>
      <c r="D241" s="161">
        <v>49965</v>
      </c>
    </row>
    <row r="242" spans="1:4" ht="12.65" customHeight="1" x14ac:dyDescent="0.4">
      <c r="A242" s="170"/>
      <c r="B242" s="169"/>
      <c r="C242" s="169"/>
      <c r="D242" s="168"/>
    </row>
    <row r="243" spans="1:4" ht="12.65" customHeight="1" x14ac:dyDescent="0.4">
      <c r="A243" s="173" t="s">
        <v>143</v>
      </c>
      <c r="B243" s="169"/>
      <c r="C243" s="169"/>
      <c r="D243" s="168"/>
    </row>
    <row r="244" spans="1:4" ht="12.65" customHeight="1" x14ac:dyDescent="0.4">
      <c r="A244" s="164" t="s">
        <v>95</v>
      </c>
      <c r="B244" s="162">
        <v>0</v>
      </c>
      <c r="C244" s="162">
        <v>0</v>
      </c>
      <c r="D244" s="161">
        <v>500</v>
      </c>
    </row>
    <row r="245" spans="1:4" ht="12.65" customHeight="1" x14ac:dyDescent="0.4">
      <c r="A245" s="164" t="s">
        <v>96</v>
      </c>
      <c r="B245" s="162">
        <v>0</v>
      </c>
      <c r="C245" s="162">
        <v>0</v>
      </c>
      <c r="D245" s="161">
        <v>0</v>
      </c>
    </row>
    <row r="246" spans="1:4" ht="12.65" customHeight="1" x14ac:dyDescent="0.4">
      <c r="A246" s="163" t="s">
        <v>97</v>
      </c>
      <c r="B246" s="162">
        <v>0</v>
      </c>
      <c r="C246" s="162">
        <v>0</v>
      </c>
      <c r="D246" s="161">
        <v>0</v>
      </c>
    </row>
    <row r="247" spans="1:4" ht="12.65" customHeight="1" x14ac:dyDescent="0.4">
      <c r="A247" s="170" t="s">
        <v>98</v>
      </c>
      <c r="B247" s="162">
        <v>0</v>
      </c>
      <c r="C247" s="162">
        <v>0</v>
      </c>
      <c r="D247" s="161">
        <v>0</v>
      </c>
    </row>
    <row r="248" spans="1:4" ht="12.65" customHeight="1" x14ac:dyDescent="0.4">
      <c r="A248" s="170"/>
      <c r="B248" s="169"/>
      <c r="C248" s="169"/>
      <c r="D248" s="168"/>
    </row>
    <row r="249" spans="1:4" ht="12.65" customHeight="1" x14ac:dyDescent="0.4">
      <c r="A249" s="173" t="s">
        <v>144</v>
      </c>
      <c r="B249" s="169"/>
      <c r="C249" s="169"/>
      <c r="D249" s="168"/>
    </row>
    <row r="250" spans="1:4" ht="12.65" customHeight="1" x14ac:dyDescent="0.4">
      <c r="A250" s="164" t="s">
        <v>95</v>
      </c>
      <c r="B250" s="162">
        <v>25787</v>
      </c>
      <c r="C250" s="162">
        <v>0</v>
      </c>
      <c r="D250" s="161">
        <v>0</v>
      </c>
    </row>
    <row r="251" spans="1:4" ht="12.65" customHeight="1" x14ac:dyDescent="0.4">
      <c r="A251" s="164" t="s">
        <v>96</v>
      </c>
      <c r="B251" s="162">
        <v>10738</v>
      </c>
      <c r="C251" s="162">
        <v>850</v>
      </c>
      <c r="D251" s="161">
        <v>2860</v>
      </c>
    </row>
    <row r="252" spans="1:4" ht="12.65" customHeight="1" x14ac:dyDescent="0.4">
      <c r="A252" s="163" t="s">
        <v>97</v>
      </c>
      <c r="B252" s="162">
        <v>8941</v>
      </c>
      <c r="C252" s="162">
        <v>869</v>
      </c>
      <c r="D252" s="161">
        <v>2929</v>
      </c>
    </row>
    <row r="253" spans="1:4" ht="12.65" customHeight="1" x14ac:dyDescent="0.4">
      <c r="A253" s="170" t="s">
        <v>98</v>
      </c>
      <c r="B253" s="162">
        <v>10917</v>
      </c>
      <c r="C253" s="162">
        <v>11786</v>
      </c>
      <c r="D253" s="161">
        <v>14715</v>
      </c>
    </row>
    <row r="254" spans="1:4" ht="12.65" customHeight="1" x14ac:dyDescent="0.4">
      <c r="A254" s="170"/>
      <c r="B254" s="169"/>
      <c r="C254" s="169"/>
      <c r="D254" s="168"/>
    </row>
    <row r="255" spans="1:4" ht="12.65" customHeight="1" x14ac:dyDescent="0.4">
      <c r="A255" s="176" t="s">
        <v>145</v>
      </c>
      <c r="B255" s="175"/>
      <c r="C255" s="175"/>
      <c r="D255" s="174"/>
    </row>
    <row r="256" spans="1:4" ht="12.65" customHeight="1" x14ac:dyDescent="0.4">
      <c r="A256" s="175"/>
      <c r="B256" s="175"/>
      <c r="C256" s="175"/>
      <c r="D256" s="174"/>
    </row>
    <row r="257" spans="1:4" ht="12.65" customHeight="1" x14ac:dyDescent="0.4">
      <c r="A257" s="173" t="s">
        <v>146</v>
      </c>
      <c r="B257" s="169"/>
      <c r="C257" s="169"/>
      <c r="D257" s="168"/>
    </row>
    <row r="258" spans="1:4" ht="12.65" customHeight="1" x14ac:dyDescent="0.4">
      <c r="A258" s="164" t="s">
        <v>95</v>
      </c>
      <c r="B258" s="162">
        <v>0</v>
      </c>
      <c r="C258" s="162">
        <v>0</v>
      </c>
      <c r="D258" s="161">
        <v>0</v>
      </c>
    </row>
    <row r="259" spans="1:4" ht="12.65" customHeight="1" x14ac:dyDescent="0.4">
      <c r="A259" s="164" t="s">
        <v>96</v>
      </c>
      <c r="B259" s="162">
        <v>0</v>
      </c>
      <c r="C259" s="162">
        <v>0</v>
      </c>
      <c r="D259" s="161">
        <v>0</v>
      </c>
    </row>
    <row r="260" spans="1:4" ht="12.65" customHeight="1" x14ac:dyDescent="0.4">
      <c r="A260" s="163" t="s">
        <v>97</v>
      </c>
      <c r="B260" s="162">
        <v>0</v>
      </c>
      <c r="C260" s="162">
        <v>0</v>
      </c>
      <c r="D260" s="161">
        <v>0</v>
      </c>
    </row>
    <row r="261" spans="1:4" ht="12.65" customHeight="1" x14ac:dyDescent="0.4">
      <c r="A261" s="170" t="s">
        <v>98</v>
      </c>
      <c r="B261" s="162">
        <v>2</v>
      </c>
      <c r="C261" s="162">
        <v>2</v>
      </c>
      <c r="D261" s="161">
        <v>2</v>
      </c>
    </row>
    <row r="262" spans="1:4" ht="12.65" customHeight="1" x14ac:dyDescent="0.4">
      <c r="A262" s="170"/>
      <c r="B262" s="169"/>
      <c r="C262" s="169"/>
      <c r="D262" s="168"/>
    </row>
    <row r="263" spans="1:4" ht="13.2" customHeight="1" x14ac:dyDescent="0.4">
      <c r="A263" s="179" t="s">
        <v>453</v>
      </c>
      <c r="B263" s="178"/>
      <c r="C263" s="178"/>
      <c r="D263" s="177"/>
    </row>
    <row r="264" spans="1:4" ht="13.2" customHeight="1" x14ac:dyDescent="0.4">
      <c r="A264" s="178"/>
      <c r="B264" s="178"/>
      <c r="C264" s="178"/>
      <c r="D264" s="177"/>
    </row>
    <row r="265" spans="1:4" ht="12.65" customHeight="1" x14ac:dyDescent="0.4">
      <c r="A265" s="176" t="s">
        <v>147</v>
      </c>
      <c r="B265" s="175"/>
      <c r="C265" s="175"/>
      <c r="D265" s="174"/>
    </row>
    <row r="266" spans="1:4" ht="12.65" customHeight="1" x14ac:dyDescent="0.4">
      <c r="A266" s="175"/>
      <c r="B266" s="175"/>
      <c r="C266" s="175"/>
      <c r="D266" s="174"/>
    </row>
    <row r="267" spans="1:4" ht="12.65" customHeight="1" x14ac:dyDescent="0.4">
      <c r="A267" s="173" t="s">
        <v>148</v>
      </c>
      <c r="B267" s="169"/>
      <c r="C267" s="169"/>
      <c r="D267" s="168"/>
    </row>
    <row r="268" spans="1:4" ht="12.65" customHeight="1" x14ac:dyDescent="0.4">
      <c r="A268" s="164" t="s">
        <v>95</v>
      </c>
      <c r="B268" s="162">
        <v>0</v>
      </c>
      <c r="C268" s="162">
        <v>0</v>
      </c>
      <c r="D268" s="161">
        <v>0</v>
      </c>
    </row>
    <row r="269" spans="1:4" ht="12.65" customHeight="1" x14ac:dyDescent="0.4">
      <c r="A269" s="164" t="s">
        <v>96</v>
      </c>
      <c r="B269" s="162">
        <v>0</v>
      </c>
      <c r="C269" s="162">
        <v>0</v>
      </c>
      <c r="D269" s="161">
        <v>0</v>
      </c>
    </row>
    <row r="270" spans="1:4" ht="12.65" customHeight="1" x14ac:dyDescent="0.4">
      <c r="A270" s="163" t="s">
        <v>97</v>
      </c>
      <c r="B270" s="162">
        <v>0</v>
      </c>
      <c r="C270" s="162">
        <v>0</v>
      </c>
      <c r="D270" s="161">
        <v>0</v>
      </c>
    </row>
    <row r="271" spans="1:4" ht="12.65" customHeight="1" x14ac:dyDescent="0.4">
      <c r="A271" s="170" t="s">
        <v>98</v>
      </c>
      <c r="B271" s="162">
        <v>5</v>
      </c>
      <c r="C271" s="162">
        <v>5</v>
      </c>
      <c r="D271" s="161">
        <v>5</v>
      </c>
    </row>
    <row r="272" spans="1:4" ht="12.65" customHeight="1" x14ac:dyDescent="0.4">
      <c r="A272" s="170"/>
      <c r="B272" s="169"/>
      <c r="C272" s="169"/>
      <c r="D272" s="168"/>
    </row>
    <row r="273" spans="1:4" ht="12.65" customHeight="1" x14ac:dyDescent="0.4">
      <c r="A273" s="176" t="s">
        <v>149</v>
      </c>
      <c r="B273" s="175"/>
      <c r="C273" s="175"/>
      <c r="D273" s="174"/>
    </row>
    <row r="274" spans="1:4" ht="12.65" customHeight="1" x14ac:dyDescent="0.4">
      <c r="A274" s="175"/>
      <c r="B274" s="175"/>
      <c r="C274" s="175"/>
      <c r="D274" s="174"/>
    </row>
    <row r="275" spans="1:4" ht="12.65" customHeight="1" x14ac:dyDescent="0.4">
      <c r="A275" s="173" t="s">
        <v>150</v>
      </c>
      <c r="B275" s="169"/>
      <c r="C275" s="169"/>
      <c r="D275" s="168"/>
    </row>
    <row r="276" spans="1:4" ht="12.65" customHeight="1" x14ac:dyDescent="0.4">
      <c r="A276" s="164" t="s">
        <v>95</v>
      </c>
      <c r="B276" s="162">
        <v>0</v>
      </c>
      <c r="C276" s="162">
        <v>0</v>
      </c>
      <c r="D276" s="161">
        <v>0</v>
      </c>
    </row>
    <row r="277" spans="1:4" ht="12.65" customHeight="1" x14ac:dyDescent="0.4">
      <c r="A277" s="164" t="s">
        <v>96</v>
      </c>
      <c r="B277" s="162">
        <v>0</v>
      </c>
      <c r="C277" s="162">
        <v>0</v>
      </c>
      <c r="D277" s="161">
        <v>0</v>
      </c>
    </row>
    <row r="278" spans="1:4" ht="12.65" customHeight="1" x14ac:dyDescent="0.4">
      <c r="A278" s="163" t="s">
        <v>97</v>
      </c>
      <c r="B278" s="162">
        <v>-29</v>
      </c>
      <c r="C278" s="162">
        <v>-259</v>
      </c>
      <c r="D278" s="161">
        <v>-475</v>
      </c>
    </row>
    <row r="279" spans="1:4" ht="12.65" customHeight="1" x14ac:dyDescent="0.4">
      <c r="A279" s="170" t="s">
        <v>98</v>
      </c>
      <c r="B279" s="162">
        <v>1694</v>
      </c>
      <c r="C279" s="162">
        <v>1435</v>
      </c>
      <c r="D279" s="161">
        <v>960</v>
      </c>
    </row>
    <row r="280" spans="1:4" ht="12.65" customHeight="1" x14ac:dyDescent="0.4">
      <c r="A280" s="170"/>
      <c r="B280" s="169"/>
      <c r="C280" s="169"/>
      <c r="D280" s="168"/>
    </row>
    <row r="281" spans="1:4" ht="12.65" customHeight="1" x14ac:dyDescent="0.4">
      <c r="A281" s="173" t="s">
        <v>151</v>
      </c>
      <c r="B281" s="169"/>
      <c r="C281" s="169"/>
      <c r="D281" s="168"/>
    </row>
    <row r="282" spans="1:4" ht="12.65" customHeight="1" x14ac:dyDescent="0.4">
      <c r="A282" s="164" t="s">
        <v>95</v>
      </c>
      <c r="B282" s="162">
        <v>0</v>
      </c>
      <c r="C282" s="162">
        <v>0</v>
      </c>
      <c r="D282" s="161">
        <v>0</v>
      </c>
    </row>
    <row r="283" spans="1:4" ht="12.65" customHeight="1" x14ac:dyDescent="0.4">
      <c r="A283" s="164" t="s">
        <v>96</v>
      </c>
      <c r="B283" s="162">
        <v>0</v>
      </c>
      <c r="C283" s="162">
        <v>0</v>
      </c>
      <c r="D283" s="161">
        <v>0</v>
      </c>
    </row>
    <row r="284" spans="1:4" ht="12.65" customHeight="1" x14ac:dyDescent="0.4">
      <c r="A284" s="163" t="s">
        <v>97</v>
      </c>
      <c r="B284" s="162">
        <v>-34</v>
      </c>
      <c r="C284" s="162">
        <v>-26</v>
      </c>
      <c r="D284" s="161">
        <v>-126</v>
      </c>
    </row>
    <row r="285" spans="1:4" ht="12.65" customHeight="1" x14ac:dyDescent="0.4">
      <c r="A285" s="170" t="s">
        <v>98</v>
      </c>
      <c r="B285" s="162">
        <v>419</v>
      </c>
      <c r="C285" s="162">
        <v>393</v>
      </c>
      <c r="D285" s="161">
        <v>267</v>
      </c>
    </row>
    <row r="286" spans="1:4" ht="12.65" customHeight="1" x14ac:dyDescent="0.4">
      <c r="A286" s="170"/>
      <c r="B286" s="169"/>
      <c r="C286" s="169"/>
      <c r="D286" s="168"/>
    </row>
    <row r="287" spans="1:4" ht="13.2" customHeight="1" x14ac:dyDescent="0.4">
      <c r="A287" s="179" t="s">
        <v>452</v>
      </c>
      <c r="B287" s="178"/>
      <c r="C287" s="178"/>
      <c r="D287" s="177"/>
    </row>
    <row r="288" spans="1:4" ht="13.2" customHeight="1" x14ac:dyDescent="0.4">
      <c r="A288" s="178"/>
      <c r="B288" s="178"/>
      <c r="C288" s="178"/>
      <c r="D288" s="177"/>
    </row>
    <row r="289" spans="1:4" ht="12.65" customHeight="1" x14ac:dyDescent="0.4">
      <c r="A289" s="176" t="s">
        <v>152</v>
      </c>
      <c r="B289" s="175"/>
      <c r="C289" s="175"/>
      <c r="D289" s="174"/>
    </row>
    <row r="290" spans="1:4" ht="12.65" customHeight="1" x14ac:dyDescent="0.4">
      <c r="A290" s="175"/>
      <c r="B290" s="175"/>
      <c r="C290" s="175"/>
      <c r="D290" s="174"/>
    </row>
    <row r="291" spans="1:4" ht="12.65" customHeight="1" x14ac:dyDescent="0.4">
      <c r="A291" s="173" t="s">
        <v>153</v>
      </c>
      <c r="B291" s="169"/>
      <c r="C291" s="169"/>
      <c r="D291" s="168"/>
    </row>
    <row r="292" spans="1:4" ht="12.65" customHeight="1" x14ac:dyDescent="0.4">
      <c r="A292" s="164" t="s">
        <v>95</v>
      </c>
      <c r="B292" s="162">
        <v>19</v>
      </c>
      <c r="C292" s="162">
        <v>86</v>
      </c>
      <c r="D292" s="161">
        <v>7</v>
      </c>
    </row>
    <row r="293" spans="1:4" ht="12.65" customHeight="1" x14ac:dyDescent="0.4">
      <c r="A293" s="164" t="s">
        <v>96</v>
      </c>
      <c r="B293" s="162">
        <v>60</v>
      </c>
      <c r="C293" s="162">
        <v>128</v>
      </c>
      <c r="D293" s="161">
        <v>27</v>
      </c>
    </row>
    <row r="294" spans="1:4" ht="12.65" customHeight="1" x14ac:dyDescent="0.4">
      <c r="A294" s="163" t="s">
        <v>97</v>
      </c>
      <c r="B294" s="162">
        <v>57</v>
      </c>
      <c r="C294" s="162">
        <v>99</v>
      </c>
      <c r="D294" s="161">
        <v>15</v>
      </c>
    </row>
    <row r="295" spans="1:4" ht="12.65" customHeight="1" x14ac:dyDescent="0.4">
      <c r="A295" s="170" t="s">
        <v>98</v>
      </c>
      <c r="B295" s="162">
        <v>142</v>
      </c>
      <c r="C295" s="162">
        <v>241</v>
      </c>
      <c r="D295" s="161">
        <v>256</v>
      </c>
    </row>
    <row r="296" spans="1:4" ht="12.65" customHeight="1" x14ac:dyDescent="0.4">
      <c r="A296" s="170"/>
      <c r="B296" s="169"/>
      <c r="C296" s="169"/>
      <c r="D296" s="168"/>
    </row>
    <row r="297" spans="1:4" ht="13.2" customHeight="1" x14ac:dyDescent="0.4">
      <c r="A297" s="179" t="s">
        <v>445</v>
      </c>
      <c r="B297" s="178"/>
      <c r="C297" s="178"/>
      <c r="D297" s="177"/>
    </row>
    <row r="298" spans="1:4" ht="13.2" customHeight="1" x14ac:dyDescent="0.4">
      <c r="A298" s="178"/>
      <c r="B298" s="178"/>
      <c r="C298" s="178"/>
      <c r="D298" s="177"/>
    </row>
    <row r="299" spans="1:4" ht="12.65" customHeight="1" x14ac:dyDescent="0.4">
      <c r="A299" s="176" t="s">
        <v>154</v>
      </c>
      <c r="B299" s="175"/>
      <c r="C299" s="175"/>
      <c r="D299" s="174"/>
    </row>
    <row r="300" spans="1:4" ht="12.65" customHeight="1" x14ac:dyDescent="0.4">
      <c r="A300" s="175"/>
      <c r="B300" s="175"/>
      <c r="C300" s="175"/>
      <c r="D300" s="174"/>
    </row>
    <row r="301" spans="1:4" ht="12.65" customHeight="1" x14ac:dyDescent="0.4">
      <c r="A301" s="173" t="s">
        <v>155</v>
      </c>
      <c r="B301" s="169"/>
      <c r="C301" s="169"/>
      <c r="D301" s="168"/>
    </row>
    <row r="302" spans="1:4" ht="12.65" customHeight="1" x14ac:dyDescent="0.4">
      <c r="A302" s="164" t="s">
        <v>95</v>
      </c>
      <c r="B302" s="162">
        <v>0</v>
      </c>
      <c r="C302" s="162">
        <v>0</v>
      </c>
      <c r="D302" s="161">
        <v>0</v>
      </c>
    </row>
    <row r="303" spans="1:4" ht="12.65" customHeight="1" x14ac:dyDescent="0.4">
      <c r="A303" s="164" t="s">
        <v>96</v>
      </c>
      <c r="B303" s="162">
        <v>0</v>
      </c>
      <c r="C303" s="162">
        <v>0</v>
      </c>
      <c r="D303" s="161">
        <v>0</v>
      </c>
    </row>
    <row r="304" spans="1:4" ht="12.65" customHeight="1" x14ac:dyDescent="0.4">
      <c r="A304" s="163" t="s">
        <v>97</v>
      </c>
      <c r="B304" s="162">
        <v>-18</v>
      </c>
      <c r="C304" s="162">
        <v>-18</v>
      </c>
      <c r="D304" s="161">
        <v>-18</v>
      </c>
    </row>
    <row r="305" spans="1:4" ht="12.65" customHeight="1" x14ac:dyDescent="0.4">
      <c r="A305" s="170" t="s">
        <v>98</v>
      </c>
      <c r="B305" s="162">
        <v>196</v>
      </c>
      <c r="C305" s="162">
        <v>178</v>
      </c>
      <c r="D305" s="161">
        <v>160</v>
      </c>
    </row>
    <row r="306" spans="1:4" ht="12.65" customHeight="1" x14ac:dyDescent="0.4">
      <c r="A306" s="170"/>
      <c r="B306" s="169"/>
      <c r="C306" s="169"/>
      <c r="D306" s="168"/>
    </row>
    <row r="307" spans="1:4" ht="12.65" customHeight="1" x14ac:dyDescent="0.4">
      <c r="A307" s="173" t="s">
        <v>156</v>
      </c>
      <c r="B307" s="169"/>
      <c r="C307" s="169"/>
      <c r="D307" s="168"/>
    </row>
    <row r="308" spans="1:4" ht="12.65" customHeight="1" x14ac:dyDescent="0.4">
      <c r="A308" s="164" t="s">
        <v>95</v>
      </c>
      <c r="B308" s="162">
        <v>714</v>
      </c>
      <c r="C308" s="162">
        <v>357</v>
      </c>
      <c r="D308" s="161">
        <v>0</v>
      </c>
    </row>
    <row r="309" spans="1:4" ht="12.65" customHeight="1" x14ac:dyDescent="0.4">
      <c r="A309" s="164" t="s">
        <v>96</v>
      </c>
      <c r="B309" s="162">
        <v>353</v>
      </c>
      <c r="C309" s="162">
        <v>27</v>
      </c>
      <c r="D309" s="161">
        <v>27</v>
      </c>
    </row>
    <row r="310" spans="1:4" ht="12.65" customHeight="1" x14ac:dyDescent="0.4">
      <c r="A310" s="163" t="s">
        <v>97</v>
      </c>
      <c r="B310" s="162">
        <v>313</v>
      </c>
      <c r="C310" s="162">
        <v>-11</v>
      </c>
      <c r="D310" s="161">
        <v>-11</v>
      </c>
    </row>
    <row r="311" spans="1:4" ht="12.65" customHeight="1" x14ac:dyDescent="0.4">
      <c r="A311" s="170" t="s">
        <v>98</v>
      </c>
      <c r="B311" s="162">
        <v>3136</v>
      </c>
      <c r="C311" s="162">
        <v>3125</v>
      </c>
      <c r="D311" s="161">
        <v>3114</v>
      </c>
    </row>
    <row r="312" spans="1:4" ht="12.65" customHeight="1" x14ac:dyDescent="0.4">
      <c r="A312" s="170"/>
      <c r="B312" s="169"/>
      <c r="C312" s="169"/>
      <c r="D312" s="168"/>
    </row>
    <row r="313" spans="1:4" ht="12.65" customHeight="1" x14ac:dyDescent="0.4">
      <c r="A313" s="173" t="s">
        <v>157</v>
      </c>
      <c r="B313" s="169"/>
      <c r="C313" s="169"/>
      <c r="D313" s="168"/>
    </row>
    <row r="314" spans="1:4" ht="12.65" customHeight="1" x14ac:dyDescent="0.4">
      <c r="A314" s="164" t="s">
        <v>95</v>
      </c>
      <c r="B314" s="162">
        <v>0</v>
      </c>
      <c r="C314" s="162">
        <v>0</v>
      </c>
      <c r="D314" s="161">
        <v>0</v>
      </c>
    </row>
    <row r="315" spans="1:4" ht="12.65" customHeight="1" x14ac:dyDescent="0.4">
      <c r="A315" s="164" t="s">
        <v>96</v>
      </c>
      <c r="B315" s="162">
        <v>0</v>
      </c>
      <c r="C315" s="162">
        <v>0</v>
      </c>
      <c r="D315" s="161">
        <v>0</v>
      </c>
    </row>
    <row r="316" spans="1:4" ht="12.65" customHeight="1" x14ac:dyDescent="0.4">
      <c r="A316" s="163" t="s">
        <v>97</v>
      </c>
      <c r="B316" s="162">
        <v>-43</v>
      </c>
      <c r="C316" s="162">
        <v>-69</v>
      </c>
      <c r="D316" s="161">
        <v>-65</v>
      </c>
    </row>
    <row r="317" spans="1:4" ht="12.65" customHeight="1" x14ac:dyDescent="0.4">
      <c r="A317" s="170" t="s">
        <v>98</v>
      </c>
      <c r="B317" s="162">
        <v>201</v>
      </c>
      <c r="C317" s="162">
        <v>132</v>
      </c>
      <c r="D317" s="161">
        <v>67</v>
      </c>
    </row>
    <row r="318" spans="1:4" ht="12.65" customHeight="1" x14ac:dyDescent="0.4">
      <c r="A318" s="170"/>
      <c r="B318" s="169"/>
      <c r="C318" s="169"/>
      <c r="D318" s="168"/>
    </row>
    <row r="319" spans="1:4" ht="12.65" customHeight="1" x14ac:dyDescent="0.4">
      <c r="A319" s="173" t="s">
        <v>158</v>
      </c>
      <c r="B319" s="169"/>
      <c r="C319" s="169"/>
      <c r="D319" s="168"/>
    </row>
    <row r="320" spans="1:4" ht="12.65" customHeight="1" x14ac:dyDescent="0.4">
      <c r="A320" s="164" t="s">
        <v>95</v>
      </c>
      <c r="B320" s="162">
        <v>0</v>
      </c>
      <c r="C320" s="162">
        <v>0</v>
      </c>
      <c r="D320" s="161">
        <v>0</v>
      </c>
    </row>
    <row r="321" spans="1:4" ht="12.65" customHeight="1" x14ac:dyDescent="0.4">
      <c r="A321" s="164" t="s">
        <v>96</v>
      </c>
      <c r="B321" s="162">
        <v>0</v>
      </c>
      <c r="C321" s="162">
        <v>0</v>
      </c>
      <c r="D321" s="161">
        <v>0</v>
      </c>
    </row>
    <row r="322" spans="1:4" ht="12.65" customHeight="1" x14ac:dyDescent="0.4">
      <c r="A322" s="163" t="s">
        <v>97</v>
      </c>
      <c r="B322" s="162">
        <v>-1</v>
      </c>
      <c r="C322" s="162">
        <v>-1</v>
      </c>
      <c r="D322" s="161">
        <v>-1</v>
      </c>
    </row>
    <row r="323" spans="1:4" ht="12.65" customHeight="1" x14ac:dyDescent="0.4">
      <c r="A323" s="170" t="s">
        <v>98</v>
      </c>
      <c r="B323" s="162">
        <v>50</v>
      </c>
      <c r="C323" s="162">
        <v>49</v>
      </c>
      <c r="D323" s="161">
        <v>48</v>
      </c>
    </row>
    <row r="324" spans="1:4" ht="12.65" customHeight="1" x14ac:dyDescent="0.4">
      <c r="A324" s="170"/>
      <c r="B324" s="169"/>
      <c r="C324" s="169"/>
      <c r="D324" s="168"/>
    </row>
    <row r="325" spans="1:4" ht="12.65" customHeight="1" x14ac:dyDescent="0.4">
      <c r="A325" s="173" t="s">
        <v>159</v>
      </c>
      <c r="B325" s="169"/>
      <c r="C325" s="169"/>
      <c r="D325" s="168"/>
    </row>
    <row r="326" spans="1:4" ht="12.65" customHeight="1" x14ac:dyDescent="0.4">
      <c r="A326" s="164" t="s">
        <v>95</v>
      </c>
      <c r="B326" s="162">
        <v>0</v>
      </c>
      <c r="C326" s="162">
        <v>0</v>
      </c>
      <c r="D326" s="161">
        <v>0</v>
      </c>
    </row>
    <row r="327" spans="1:4" ht="12.65" customHeight="1" x14ac:dyDescent="0.4">
      <c r="A327" s="164" t="s">
        <v>96</v>
      </c>
      <c r="B327" s="162">
        <v>0</v>
      </c>
      <c r="C327" s="162">
        <v>0</v>
      </c>
      <c r="D327" s="161">
        <v>0</v>
      </c>
    </row>
    <row r="328" spans="1:4" ht="12.65" customHeight="1" x14ac:dyDescent="0.4">
      <c r="A328" s="163" t="s">
        <v>97</v>
      </c>
      <c r="B328" s="162">
        <v>-5</v>
      </c>
      <c r="C328" s="162">
        <v>-1</v>
      </c>
      <c r="D328" s="161">
        <v>-1</v>
      </c>
    </row>
    <row r="329" spans="1:4" ht="12.65" customHeight="1" x14ac:dyDescent="0.4">
      <c r="A329" s="170" t="s">
        <v>98</v>
      </c>
      <c r="B329" s="162">
        <v>14</v>
      </c>
      <c r="C329" s="162">
        <v>13</v>
      </c>
      <c r="D329" s="161">
        <v>12</v>
      </c>
    </row>
    <row r="330" spans="1:4" ht="12.65" customHeight="1" x14ac:dyDescent="0.4">
      <c r="A330" s="170"/>
      <c r="B330" s="169"/>
      <c r="C330" s="169"/>
      <c r="D330" s="168"/>
    </row>
    <row r="331" spans="1:4" ht="12.65" customHeight="1" x14ac:dyDescent="0.4">
      <c r="A331" s="173" t="s">
        <v>160</v>
      </c>
      <c r="B331" s="169"/>
      <c r="C331" s="169"/>
      <c r="D331" s="168"/>
    </row>
    <row r="332" spans="1:4" ht="12.65" customHeight="1" x14ac:dyDescent="0.4">
      <c r="A332" s="164" t="s">
        <v>95</v>
      </c>
      <c r="B332" s="162">
        <v>109</v>
      </c>
      <c r="C332" s="162">
        <v>439</v>
      </c>
      <c r="D332" s="161">
        <v>0</v>
      </c>
    </row>
    <row r="333" spans="1:4" ht="12.65" customHeight="1" x14ac:dyDescent="0.4">
      <c r="A333" s="164" t="s">
        <v>96</v>
      </c>
      <c r="B333" s="162">
        <v>15</v>
      </c>
      <c r="C333" s="162">
        <v>12</v>
      </c>
      <c r="D333" s="161">
        <v>100</v>
      </c>
    </row>
    <row r="334" spans="1:4" ht="12.65" customHeight="1" x14ac:dyDescent="0.4">
      <c r="A334" s="163" t="s">
        <v>97</v>
      </c>
      <c r="B334" s="162">
        <v>15</v>
      </c>
      <c r="C334" s="162">
        <v>12</v>
      </c>
      <c r="D334" s="161">
        <v>100</v>
      </c>
    </row>
    <row r="335" spans="1:4" ht="12.65" customHeight="1" x14ac:dyDescent="0.4">
      <c r="A335" s="170" t="s">
        <v>98</v>
      </c>
      <c r="B335" s="162">
        <v>15</v>
      </c>
      <c r="C335" s="162">
        <v>27</v>
      </c>
      <c r="D335" s="161">
        <v>127</v>
      </c>
    </row>
    <row r="336" spans="1:4" ht="12.65" customHeight="1" x14ac:dyDescent="0.4">
      <c r="A336" s="170"/>
      <c r="B336" s="169"/>
      <c r="C336" s="169"/>
      <c r="D336" s="168"/>
    </row>
    <row r="337" spans="1:4" ht="13.2" customHeight="1" x14ac:dyDescent="0.4">
      <c r="A337" s="179" t="s">
        <v>444</v>
      </c>
      <c r="B337" s="178"/>
      <c r="C337" s="178"/>
      <c r="D337" s="177"/>
    </row>
    <row r="338" spans="1:4" ht="13.2" customHeight="1" x14ac:dyDescent="0.4">
      <c r="A338" s="178"/>
      <c r="B338" s="178"/>
      <c r="C338" s="178"/>
      <c r="D338" s="177"/>
    </row>
    <row r="339" spans="1:4" ht="12.65" customHeight="1" x14ac:dyDescent="0.4">
      <c r="A339" s="176" t="s">
        <v>161</v>
      </c>
      <c r="B339" s="175"/>
      <c r="C339" s="175"/>
      <c r="D339" s="174"/>
    </row>
    <row r="340" spans="1:4" ht="12.65" customHeight="1" x14ac:dyDescent="0.4">
      <c r="A340" s="175"/>
      <c r="B340" s="175"/>
      <c r="C340" s="175"/>
      <c r="D340" s="174"/>
    </row>
    <row r="341" spans="1:4" ht="12.65" customHeight="1" x14ac:dyDescent="0.4">
      <c r="A341" s="173" t="s">
        <v>162</v>
      </c>
      <c r="B341" s="169"/>
      <c r="C341" s="169"/>
      <c r="D341" s="168"/>
    </row>
    <row r="342" spans="1:4" ht="12.65" customHeight="1" x14ac:dyDescent="0.4">
      <c r="A342" s="164" t="s">
        <v>95</v>
      </c>
      <c r="B342" s="162">
        <v>0</v>
      </c>
      <c r="C342" s="162">
        <v>0</v>
      </c>
      <c r="D342" s="161">
        <v>0</v>
      </c>
    </row>
    <row r="343" spans="1:4" ht="12.65" customHeight="1" x14ac:dyDescent="0.4">
      <c r="A343" s="164" t="s">
        <v>96</v>
      </c>
      <c r="B343" s="162">
        <v>0</v>
      </c>
      <c r="C343" s="162">
        <v>0</v>
      </c>
      <c r="D343" s="161">
        <v>0</v>
      </c>
    </row>
    <row r="344" spans="1:4" ht="12.65" customHeight="1" x14ac:dyDescent="0.4">
      <c r="A344" s="163" t="s">
        <v>97</v>
      </c>
      <c r="B344" s="162">
        <v>-1</v>
      </c>
      <c r="C344" s="162">
        <v>-1</v>
      </c>
      <c r="D344" s="161">
        <v>0</v>
      </c>
    </row>
    <row r="345" spans="1:4" ht="12.65" customHeight="1" x14ac:dyDescent="0.4">
      <c r="A345" s="170" t="s">
        <v>98</v>
      </c>
      <c r="B345" s="162">
        <v>1</v>
      </c>
      <c r="C345" s="162">
        <v>0</v>
      </c>
      <c r="D345" s="161">
        <v>0</v>
      </c>
    </row>
    <row r="346" spans="1:4" ht="12.65" customHeight="1" x14ac:dyDescent="0.4">
      <c r="A346" s="170"/>
      <c r="B346" s="169"/>
      <c r="C346" s="169"/>
      <c r="D346" s="168"/>
    </row>
    <row r="347" spans="1:4" ht="12.65" customHeight="1" x14ac:dyDescent="0.4">
      <c r="A347" s="173" t="s">
        <v>163</v>
      </c>
      <c r="B347" s="169"/>
      <c r="C347" s="169"/>
      <c r="D347" s="168"/>
    </row>
    <row r="348" spans="1:4" ht="12.65" customHeight="1" x14ac:dyDescent="0.4">
      <c r="A348" s="164" t="s">
        <v>95</v>
      </c>
      <c r="B348" s="162">
        <v>0</v>
      </c>
      <c r="C348" s="162">
        <v>0</v>
      </c>
      <c r="D348" s="161">
        <v>0</v>
      </c>
    </row>
    <row r="349" spans="1:4" ht="12.65" customHeight="1" x14ac:dyDescent="0.4">
      <c r="A349" s="164" t="s">
        <v>96</v>
      </c>
      <c r="B349" s="162">
        <v>0</v>
      </c>
      <c r="C349" s="162">
        <v>0</v>
      </c>
      <c r="D349" s="161">
        <v>0</v>
      </c>
    </row>
    <row r="350" spans="1:4" ht="12.65" customHeight="1" x14ac:dyDescent="0.4">
      <c r="A350" s="163" t="s">
        <v>97</v>
      </c>
      <c r="B350" s="162">
        <v>-1</v>
      </c>
      <c r="C350" s="162">
        <v>-2</v>
      </c>
      <c r="D350" s="161">
        <v>-2</v>
      </c>
    </row>
    <row r="351" spans="1:4" ht="12.65" customHeight="1" x14ac:dyDescent="0.4">
      <c r="A351" s="170" t="s">
        <v>98</v>
      </c>
      <c r="B351" s="162">
        <v>22</v>
      </c>
      <c r="C351" s="162">
        <v>20</v>
      </c>
      <c r="D351" s="161">
        <v>18</v>
      </c>
    </row>
    <row r="352" spans="1:4" ht="12.65" customHeight="1" x14ac:dyDescent="0.4">
      <c r="A352" s="170"/>
      <c r="B352" s="169"/>
      <c r="C352" s="169"/>
      <c r="D352" s="168"/>
    </row>
    <row r="353" spans="1:4" ht="12.65" customHeight="1" x14ac:dyDescent="0.4">
      <c r="A353" s="176" t="s">
        <v>164</v>
      </c>
      <c r="B353" s="175"/>
      <c r="C353" s="175"/>
      <c r="D353" s="174"/>
    </row>
    <row r="354" spans="1:4" ht="12.65" customHeight="1" x14ac:dyDescent="0.4">
      <c r="A354" s="175"/>
      <c r="B354" s="175"/>
      <c r="C354" s="175"/>
      <c r="D354" s="174"/>
    </row>
    <row r="355" spans="1:4" ht="12.65" customHeight="1" x14ac:dyDescent="0.4">
      <c r="A355" s="173" t="s">
        <v>165</v>
      </c>
      <c r="B355" s="169"/>
      <c r="C355" s="169"/>
      <c r="D355" s="168"/>
    </row>
    <row r="356" spans="1:4" ht="12.65" customHeight="1" x14ac:dyDescent="0.4">
      <c r="A356" s="164" t="s">
        <v>95</v>
      </c>
      <c r="B356" s="162">
        <v>0</v>
      </c>
      <c r="C356" s="162">
        <v>0</v>
      </c>
      <c r="D356" s="161">
        <v>0</v>
      </c>
    </row>
    <row r="357" spans="1:4" ht="12.65" customHeight="1" x14ac:dyDescent="0.4">
      <c r="A357" s="164" t="s">
        <v>96</v>
      </c>
      <c r="B357" s="162">
        <v>0</v>
      </c>
      <c r="C357" s="162">
        <v>0</v>
      </c>
      <c r="D357" s="161">
        <v>0</v>
      </c>
    </row>
    <row r="358" spans="1:4" ht="12.65" customHeight="1" x14ac:dyDescent="0.4">
      <c r="A358" s="163" t="s">
        <v>97</v>
      </c>
      <c r="B358" s="162">
        <v>0</v>
      </c>
      <c r="C358" s="162">
        <v>0</v>
      </c>
      <c r="D358" s="161">
        <v>0</v>
      </c>
    </row>
    <row r="359" spans="1:4" ht="12.65" customHeight="1" x14ac:dyDescent="0.4">
      <c r="A359" s="170" t="s">
        <v>98</v>
      </c>
      <c r="B359" s="162">
        <v>1</v>
      </c>
      <c r="C359" s="162">
        <v>1</v>
      </c>
      <c r="D359" s="161">
        <v>1</v>
      </c>
    </row>
    <row r="360" spans="1:4" ht="12.65" customHeight="1" x14ac:dyDescent="0.4">
      <c r="A360" s="170"/>
      <c r="B360" s="169"/>
      <c r="C360" s="169"/>
      <c r="D360" s="168"/>
    </row>
    <row r="361" spans="1:4" ht="12.65" customHeight="1" x14ac:dyDescent="0.4">
      <c r="A361" s="173" t="s">
        <v>166</v>
      </c>
      <c r="B361" s="169"/>
      <c r="C361" s="169"/>
      <c r="D361" s="168"/>
    </row>
    <row r="362" spans="1:4" ht="12.65" customHeight="1" x14ac:dyDescent="0.4">
      <c r="A362" s="164" t="s">
        <v>95</v>
      </c>
      <c r="B362" s="162">
        <v>0</v>
      </c>
      <c r="C362" s="162">
        <v>0</v>
      </c>
      <c r="D362" s="161">
        <v>0</v>
      </c>
    </row>
    <row r="363" spans="1:4" ht="12.65" customHeight="1" x14ac:dyDescent="0.4">
      <c r="A363" s="164" t="s">
        <v>96</v>
      </c>
      <c r="B363" s="162">
        <v>0</v>
      </c>
      <c r="C363" s="162">
        <v>0</v>
      </c>
      <c r="D363" s="161">
        <v>0</v>
      </c>
    </row>
    <row r="364" spans="1:4" ht="12.65" customHeight="1" x14ac:dyDescent="0.4">
      <c r="A364" s="163" t="s">
        <v>97</v>
      </c>
      <c r="B364" s="162">
        <v>0</v>
      </c>
      <c r="C364" s="162">
        <v>0</v>
      </c>
      <c r="D364" s="161">
        <v>0</v>
      </c>
    </row>
    <row r="365" spans="1:4" ht="12.65" customHeight="1" x14ac:dyDescent="0.4">
      <c r="A365" s="170" t="s">
        <v>98</v>
      </c>
      <c r="B365" s="162">
        <v>1</v>
      </c>
      <c r="C365" s="162">
        <v>1</v>
      </c>
      <c r="D365" s="161">
        <v>1</v>
      </c>
    </row>
    <row r="366" spans="1:4" ht="12.65" customHeight="1" x14ac:dyDescent="0.4">
      <c r="A366" s="170"/>
      <c r="B366" s="169"/>
      <c r="C366" s="169"/>
      <c r="D366" s="168"/>
    </row>
    <row r="367" spans="1:4" ht="12.65" customHeight="1" x14ac:dyDescent="0.4">
      <c r="A367" s="176" t="s">
        <v>167</v>
      </c>
      <c r="B367" s="175"/>
      <c r="C367" s="175"/>
      <c r="D367" s="174"/>
    </row>
    <row r="368" spans="1:4" ht="12.65" customHeight="1" x14ac:dyDescent="0.4">
      <c r="A368" s="175"/>
      <c r="B368" s="175"/>
      <c r="C368" s="175"/>
      <c r="D368" s="174"/>
    </row>
    <row r="369" spans="1:4" ht="12.65" customHeight="1" x14ac:dyDescent="0.4">
      <c r="A369" s="173" t="s">
        <v>168</v>
      </c>
      <c r="B369" s="169"/>
      <c r="C369" s="169"/>
      <c r="D369" s="168"/>
    </row>
    <row r="370" spans="1:4" ht="12.65" customHeight="1" x14ac:dyDescent="0.4">
      <c r="A370" s="164" t="s">
        <v>95</v>
      </c>
      <c r="B370" s="162">
        <v>0</v>
      </c>
      <c r="C370" s="162">
        <v>0</v>
      </c>
      <c r="D370" s="161">
        <v>0</v>
      </c>
    </row>
    <row r="371" spans="1:4" ht="12.65" customHeight="1" x14ac:dyDescent="0.4">
      <c r="A371" s="164" t="s">
        <v>96</v>
      </c>
      <c r="B371" s="162">
        <v>0</v>
      </c>
      <c r="C371" s="162">
        <v>0</v>
      </c>
      <c r="D371" s="161">
        <v>0</v>
      </c>
    </row>
    <row r="372" spans="1:4" ht="12.65" customHeight="1" x14ac:dyDescent="0.4">
      <c r="A372" s="163" t="s">
        <v>97</v>
      </c>
      <c r="B372" s="162">
        <v>0</v>
      </c>
      <c r="C372" s="162">
        <v>0</v>
      </c>
      <c r="D372" s="161">
        <v>0</v>
      </c>
    </row>
    <row r="373" spans="1:4" ht="12.65" customHeight="1" x14ac:dyDescent="0.4">
      <c r="A373" s="170" t="s">
        <v>98</v>
      </c>
      <c r="B373" s="162">
        <v>7</v>
      </c>
      <c r="C373" s="162">
        <v>7</v>
      </c>
      <c r="D373" s="161">
        <v>7</v>
      </c>
    </row>
    <row r="374" spans="1:4" ht="12.65" customHeight="1" x14ac:dyDescent="0.4">
      <c r="A374" s="170"/>
      <c r="B374" s="169"/>
      <c r="C374" s="169"/>
      <c r="D374" s="168"/>
    </row>
    <row r="375" spans="1:4" ht="13.2" customHeight="1" x14ac:dyDescent="0.4">
      <c r="A375" s="179" t="s">
        <v>451</v>
      </c>
      <c r="B375" s="178"/>
      <c r="C375" s="178"/>
      <c r="D375" s="177"/>
    </row>
    <row r="376" spans="1:4" ht="13.2" customHeight="1" x14ac:dyDescent="0.4">
      <c r="A376" s="178"/>
      <c r="B376" s="178"/>
      <c r="C376" s="178"/>
      <c r="D376" s="177"/>
    </row>
    <row r="377" spans="1:4" ht="12.65" customHeight="1" x14ac:dyDescent="0.4">
      <c r="A377" s="176" t="s">
        <v>169</v>
      </c>
      <c r="B377" s="175"/>
      <c r="C377" s="175"/>
      <c r="D377" s="174"/>
    </row>
    <row r="378" spans="1:4" ht="12.65" customHeight="1" x14ac:dyDescent="0.4">
      <c r="A378" s="175"/>
      <c r="B378" s="175"/>
      <c r="C378" s="175"/>
      <c r="D378" s="174"/>
    </row>
    <row r="379" spans="1:4" ht="12.65" customHeight="1" x14ac:dyDescent="0.4">
      <c r="A379" s="173" t="s">
        <v>170</v>
      </c>
      <c r="B379" s="169"/>
      <c r="C379" s="169"/>
      <c r="D379" s="168"/>
    </row>
    <row r="380" spans="1:4" ht="12.65" customHeight="1" x14ac:dyDescent="0.4">
      <c r="A380" s="164" t="s">
        <v>95</v>
      </c>
      <c r="B380" s="162">
        <v>4</v>
      </c>
      <c r="C380" s="162">
        <v>6</v>
      </c>
      <c r="D380" s="161">
        <v>6</v>
      </c>
    </row>
    <row r="381" spans="1:4" ht="12.65" customHeight="1" x14ac:dyDescent="0.4">
      <c r="A381" s="164" t="s">
        <v>96</v>
      </c>
      <c r="B381" s="162">
        <v>2</v>
      </c>
      <c r="C381" s="162">
        <v>2</v>
      </c>
      <c r="D381" s="161">
        <v>2</v>
      </c>
    </row>
    <row r="382" spans="1:4" ht="12.65" customHeight="1" x14ac:dyDescent="0.4">
      <c r="A382" s="163" t="s">
        <v>97</v>
      </c>
      <c r="B382" s="162">
        <v>1</v>
      </c>
      <c r="C382" s="162">
        <v>1</v>
      </c>
      <c r="D382" s="161">
        <v>1</v>
      </c>
    </row>
    <row r="383" spans="1:4" ht="12.65" customHeight="1" x14ac:dyDescent="0.4">
      <c r="A383" s="170" t="s">
        <v>98</v>
      </c>
      <c r="B383" s="162">
        <v>10</v>
      </c>
      <c r="C383" s="162">
        <v>11</v>
      </c>
      <c r="D383" s="161">
        <v>12</v>
      </c>
    </row>
    <row r="384" spans="1:4" ht="12.65" customHeight="1" x14ac:dyDescent="0.4">
      <c r="A384" s="170"/>
      <c r="B384" s="169"/>
      <c r="C384" s="169"/>
      <c r="D384" s="168"/>
    </row>
    <row r="385" spans="1:4" ht="13.2" customHeight="1" x14ac:dyDescent="0.4">
      <c r="A385" s="179" t="s">
        <v>443</v>
      </c>
      <c r="B385" s="178"/>
      <c r="C385" s="178"/>
      <c r="D385" s="177"/>
    </row>
    <row r="386" spans="1:4" ht="13.2" customHeight="1" x14ac:dyDescent="0.4">
      <c r="A386" s="178"/>
      <c r="B386" s="178"/>
      <c r="C386" s="178"/>
      <c r="D386" s="177"/>
    </row>
    <row r="387" spans="1:4" ht="12.65" customHeight="1" x14ac:dyDescent="0.4">
      <c r="A387" s="176" t="s">
        <v>171</v>
      </c>
      <c r="B387" s="175"/>
      <c r="C387" s="175"/>
      <c r="D387" s="174"/>
    </row>
    <row r="388" spans="1:4" ht="12.65" customHeight="1" x14ac:dyDescent="0.4">
      <c r="A388" s="175"/>
      <c r="B388" s="175"/>
      <c r="C388" s="175"/>
      <c r="D388" s="174"/>
    </row>
    <row r="389" spans="1:4" ht="12.65" customHeight="1" x14ac:dyDescent="0.4">
      <c r="A389" s="173" t="s">
        <v>172</v>
      </c>
      <c r="B389" s="169"/>
      <c r="C389" s="169"/>
      <c r="D389" s="168"/>
    </row>
    <row r="390" spans="1:4" ht="12.65" customHeight="1" x14ac:dyDescent="0.4">
      <c r="A390" s="164" t="s">
        <v>95</v>
      </c>
      <c r="B390" s="162">
        <v>6401</v>
      </c>
      <c r="C390" s="162">
        <v>9000</v>
      </c>
      <c r="D390" s="161">
        <v>8000</v>
      </c>
    </row>
    <row r="391" spans="1:4" ht="12.65" customHeight="1" x14ac:dyDescent="0.4">
      <c r="A391" s="164" t="s">
        <v>96</v>
      </c>
      <c r="B391" s="162">
        <v>6533</v>
      </c>
      <c r="C391" s="162">
        <v>3543</v>
      </c>
      <c r="D391" s="161">
        <v>3543</v>
      </c>
    </row>
    <row r="392" spans="1:4" ht="12.65" customHeight="1" x14ac:dyDescent="0.4">
      <c r="A392" s="163" t="s">
        <v>97</v>
      </c>
      <c r="B392" s="162">
        <v>5738</v>
      </c>
      <c r="C392" s="162">
        <v>3892</v>
      </c>
      <c r="D392" s="161">
        <v>3892</v>
      </c>
    </row>
    <row r="393" spans="1:4" ht="12.65" customHeight="1" x14ac:dyDescent="0.4">
      <c r="A393" s="170" t="s">
        <v>98</v>
      </c>
      <c r="B393" s="162">
        <v>25932</v>
      </c>
      <c r="C393" s="162">
        <v>29824</v>
      </c>
      <c r="D393" s="161">
        <v>33716</v>
      </c>
    </row>
    <row r="394" spans="1:4" ht="12.65" customHeight="1" x14ac:dyDescent="0.4">
      <c r="A394" s="170"/>
      <c r="B394" s="169"/>
      <c r="C394" s="169"/>
      <c r="D394" s="168"/>
    </row>
    <row r="395" spans="1:4" ht="12.65" customHeight="1" x14ac:dyDescent="0.4">
      <c r="A395" s="173" t="s">
        <v>173</v>
      </c>
      <c r="B395" s="169"/>
      <c r="C395" s="169"/>
      <c r="D395" s="168"/>
    </row>
    <row r="396" spans="1:4" ht="12.65" customHeight="1" x14ac:dyDescent="0.4">
      <c r="A396" s="164" t="s">
        <v>95</v>
      </c>
      <c r="B396" s="162">
        <v>0</v>
      </c>
      <c r="C396" s="162">
        <v>0</v>
      </c>
      <c r="D396" s="161">
        <v>0</v>
      </c>
    </row>
    <row r="397" spans="1:4" ht="12.65" customHeight="1" x14ac:dyDescent="0.4">
      <c r="A397" s="164" t="s">
        <v>96</v>
      </c>
      <c r="B397" s="162">
        <v>0</v>
      </c>
      <c r="C397" s="162">
        <v>0</v>
      </c>
      <c r="D397" s="161">
        <v>0</v>
      </c>
    </row>
    <row r="398" spans="1:4" ht="12.65" customHeight="1" x14ac:dyDescent="0.4">
      <c r="A398" s="163" t="s">
        <v>97</v>
      </c>
      <c r="B398" s="162">
        <v>-1</v>
      </c>
      <c r="C398" s="162">
        <v>-1</v>
      </c>
      <c r="D398" s="161">
        <v>-1</v>
      </c>
    </row>
    <row r="399" spans="1:4" ht="12.65" customHeight="1" x14ac:dyDescent="0.4">
      <c r="A399" s="170" t="s">
        <v>98</v>
      </c>
      <c r="B399" s="162">
        <v>59</v>
      </c>
      <c r="C399" s="162">
        <v>58</v>
      </c>
      <c r="D399" s="161">
        <v>57</v>
      </c>
    </row>
    <row r="400" spans="1:4" ht="12.65" customHeight="1" x14ac:dyDescent="0.4">
      <c r="A400" s="170"/>
      <c r="B400" s="169"/>
      <c r="C400" s="169"/>
      <c r="D400" s="168"/>
    </row>
    <row r="401" spans="1:4" ht="12.65" customHeight="1" x14ac:dyDescent="0.4">
      <c r="A401" s="173" t="s">
        <v>174</v>
      </c>
      <c r="B401" s="169"/>
      <c r="C401" s="169"/>
      <c r="D401" s="168"/>
    </row>
    <row r="402" spans="1:4" ht="12.65" customHeight="1" x14ac:dyDescent="0.4">
      <c r="A402" s="164" t="s">
        <v>95</v>
      </c>
      <c r="B402" s="162">
        <v>0</v>
      </c>
      <c r="C402" s="162">
        <v>0</v>
      </c>
      <c r="D402" s="161">
        <v>0</v>
      </c>
    </row>
    <row r="403" spans="1:4" ht="12.65" customHeight="1" x14ac:dyDescent="0.4">
      <c r="A403" s="164" t="s">
        <v>96</v>
      </c>
      <c r="B403" s="162">
        <v>0</v>
      </c>
      <c r="C403" s="162">
        <v>0</v>
      </c>
      <c r="D403" s="161">
        <v>0</v>
      </c>
    </row>
    <row r="404" spans="1:4" ht="12.65" customHeight="1" x14ac:dyDescent="0.4">
      <c r="A404" s="163" t="s">
        <v>97</v>
      </c>
      <c r="B404" s="162">
        <v>-17</v>
      </c>
      <c r="C404" s="162">
        <v>-5</v>
      </c>
      <c r="D404" s="161">
        <v>-4</v>
      </c>
    </row>
    <row r="405" spans="1:4" ht="12.65" customHeight="1" x14ac:dyDescent="0.4">
      <c r="A405" s="170" t="s">
        <v>98</v>
      </c>
      <c r="B405" s="162">
        <v>370</v>
      </c>
      <c r="C405" s="162">
        <v>365</v>
      </c>
      <c r="D405" s="161">
        <v>361</v>
      </c>
    </row>
    <row r="406" spans="1:4" ht="12.65" customHeight="1" x14ac:dyDescent="0.4">
      <c r="A406" s="170"/>
      <c r="B406" s="169"/>
      <c r="C406" s="169"/>
      <c r="D406" s="168"/>
    </row>
    <row r="407" spans="1:4" ht="12.65" customHeight="1" x14ac:dyDescent="0.4">
      <c r="A407" s="173" t="s">
        <v>175</v>
      </c>
      <c r="B407" s="169"/>
      <c r="C407" s="169"/>
      <c r="D407" s="168"/>
    </row>
    <row r="408" spans="1:4" ht="12.65" customHeight="1" x14ac:dyDescent="0.4">
      <c r="A408" s="164" t="s">
        <v>95</v>
      </c>
      <c r="B408" s="162">
        <v>291</v>
      </c>
      <c r="C408" s="162">
        <v>600</v>
      </c>
      <c r="D408" s="161">
        <v>638</v>
      </c>
    </row>
    <row r="409" spans="1:4" ht="12.65" customHeight="1" x14ac:dyDescent="0.4">
      <c r="A409" s="164" t="s">
        <v>96</v>
      </c>
      <c r="B409" s="162">
        <v>710</v>
      </c>
      <c r="C409" s="162">
        <v>598</v>
      </c>
      <c r="D409" s="161">
        <v>598</v>
      </c>
    </row>
    <row r="410" spans="1:4" ht="12.65" customHeight="1" x14ac:dyDescent="0.4">
      <c r="A410" s="163" t="s">
        <v>97</v>
      </c>
      <c r="B410" s="162">
        <v>604</v>
      </c>
      <c r="C410" s="162">
        <v>537</v>
      </c>
      <c r="D410" s="161">
        <v>537</v>
      </c>
    </row>
    <row r="411" spans="1:4" ht="12.65" customHeight="1" x14ac:dyDescent="0.4">
      <c r="A411" s="170" t="s">
        <v>98</v>
      </c>
      <c r="B411" s="162">
        <v>3087</v>
      </c>
      <c r="C411" s="162">
        <v>3624</v>
      </c>
      <c r="D411" s="161">
        <v>4161</v>
      </c>
    </row>
    <row r="412" spans="1:4" ht="12.65" customHeight="1" x14ac:dyDescent="0.4">
      <c r="A412" s="170"/>
      <c r="B412" s="169"/>
      <c r="C412" s="169"/>
      <c r="D412" s="168"/>
    </row>
    <row r="413" spans="1:4" ht="12.65" customHeight="1" x14ac:dyDescent="0.4">
      <c r="A413" s="176" t="s">
        <v>176</v>
      </c>
      <c r="B413" s="175"/>
      <c r="C413" s="175"/>
      <c r="D413" s="174"/>
    </row>
    <row r="414" spans="1:4" ht="12.65" customHeight="1" x14ac:dyDescent="0.4">
      <c r="A414" s="175"/>
      <c r="B414" s="175"/>
      <c r="C414" s="175"/>
      <c r="D414" s="174"/>
    </row>
    <row r="415" spans="1:4" ht="12.65" customHeight="1" x14ac:dyDescent="0.4">
      <c r="A415" s="173" t="s">
        <v>177</v>
      </c>
      <c r="B415" s="169"/>
      <c r="C415" s="169"/>
      <c r="D415" s="168"/>
    </row>
    <row r="416" spans="1:4" ht="12.65" customHeight="1" x14ac:dyDescent="0.4">
      <c r="A416" s="164" t="s">
        <v>95</v>
      </c>
      <c r="B416" s="162">
        <v>0</v>
      </c>
      <c r="C416" s="162">
        <v>1248</v>
      </c>
      <c r="D416" s="161">
        <v>148</v>
      </c>
    </row>
    <row r="417" spans="1:4" ht="12.65" customHeight="1" x14ac:dyDescent="0.4">
      <c r="A417" s="164" t="s">
        <v>96</v>
      </c>
      <c r="B417" s="162">
        <v>0</v>
      </c>
      <c r="C417" s="162">
        <v>1248</v>
      </c>
      <c r="D417" s="161">
        <v>148</v>
      </c>
    </row>
    <row r="418" spans="1:4" ht="12.65" customHeight="1" x14ac:dyDescent="0.4">
      <c r="A418" s="163" t="s">
        <v>97</v>
      </c>
      <c r="B418" s="162">
        <v>-16</v>
      </c>
      <c r="C418" s="162">
        <v>1232</v>
      </c>
      <c r="D418" s="161">
        <v>132</v>
      </c>
    </row>
    <row r="419" spans="1:4" ht="12.65" customHeight="1" x14ac:dyDescent="0.4">
      <c r="A419" s="170" t="s">
        <v>98</v>
      </c>
      <c r="B419" s="162">
        <v>301</v>
      </c>
      <c r="C419" s="162">
        <v>1533</v>
      </c>
      <c r="D419" s="161">
        <v>1665</v>
      </c>
    </row>
    <row r="420" spans="1:4" ht="12.65" customHeight="1" x14ac:dyDescent="0.4">
      <c r="A420" s="170"/>
      <c r="B420" s="169"/>
      <c r="C420" s="169"/>
      <c r="D420" s="168"/>
    </row>
    <row r="421" spans="1:4" ht="13.2" customHeight="1" x14ac:dyDescent="0.4">
      <c r="A421" s="179" t="s">
        <v>450</v>
      </c>
      <c r="B421" s="178"/>
      <c r="C421" s="178"/>
      <c r="D421" s="177"/>
    </row>
    <row r="422" spans="1:4" ht="13.2" customHeight="1" x14ac:dyDescent="0.4">
      <c r="A422" s="178"/>
      <c r="B422" s="178"/>
      <c r="C422" s="178"/>
      <c r="D422" s="177"/>
    </row>
    <row r="423" spans="1:4" ht="12.65" customHeight="1" x14ac:dyDescent="0.4">
      <c r="A423" s="176" t="s">
        <v>178</v>
      </c>
      <c r="B423" s="175"/>
      <c r="C423" s="175"/>
      <c r="D423" s="174"/>
    </row>
    <row r="424" spans="1:4" ht="12.65" customHeight="1" x14ac:dyDescent="0.4">
      <c r="A424" s="175"/>
      <c r="B424" s="175"/>
      <c r="C424" s="175"/>
      <c r="D424" s="174"/>
    </row>
    <row r="425" spans="1:4" ht="12.65" customHeight="1" x14ac:dyDescent="0.4">
      <c r="A425" s="173" t="s">
        <v>179</v>
      </c>
      <c r="B425" s="169"/>
      <c r="C425" s="169"/>
      <c r="D425" s="168"/>
    </row>
    <row r="426" spans="1:4" ht="12.65" customHeight="1" x14ac:dyDescent="0.4">
      <c r="A426" s="164" t="s">
        <v>95</v>
      </c>
      <c r="B426" s="162">
        <v>105</v>
      </c>
      <c r="C426" s="162">
        <v>525</v>
      </c>
      <c r="D426" s="161">
        <v>10</v>
      </c>
    </row>
    <row r="427" spans="1:4" ht="12.65" customHeight="1" x14ac:dyDescent="0.4">
      <c r="A427" s="164" t="s">
        <v>96</v>
      </c>
      <c r="B427" s="162">
        <v>220</v>
      </c>
      <c r="C427" s="162">
        <v>550</v>
      </c>
      <c r="D427" s="161">
        <v>423</v>
      </c>
    </row>
    <row r="428" spans="1:4" ht="12.65" customHeight="1" x14ac:dyDescent="0.4">
      <c r="A428" s="163" t="s">
        <v>97</v>
      </c>
      <c r="B428" s="162">
        <v>161</v>
      </c>
      <c r="C428" s="162">
        <v>479</v>
      </c>
      <c r="D428" s="161">
        <v>341</v>
      </c>
    </row>
    <row r="429" spans="1:4" ht="12.65" customHeight="1" x14ac:dyDescent="0.4">
      <c r="A429" s="170" t="s">
        <v>98</v>
      </c>
      <c r="B429" s="162">
        <v>1536</v>
      </c>
      <c r="C429" s="162">
        <v>2015</v>
      </c>
      <c r="D429" s="161">
        <v>2356</v>
      </c>
    </row>
    <row r="430" spans="1:4" ht="12.65" customHeight="1" x14ac:dyDescent="0.4">
      <c r="A430" s="170"/>
      <c r="B430" s="169"/>
      <c r="C430" s="169"/>
      <c r="D430" s="168"/>
    </row>
    <row r="431" spans="1:4" ht="12.65" customHeight="1" x14ac:dyDescent="0.4">
      <c r="A431" s="173" t="s">
        <v>180</v>
      </c>
      <c r="B431" s="169"/>
      <c r="C431" s="169"/>
      <c r="D431" s="168"/>
    </row>
    <row r="432" spans="1:4" ht="12.65" customHeight="1" x14ac:dyDescent="0.4">
      <c r="A432" s="164" t="s">
        <v>95</v>
      </c>
      <c r="B432" s="162">
        <v>0</v>
      </c>
      <c r="C432" s="162">
        <v>0</v>
      </c>
      <c r="D432" s="161">
        <v>0</v>
      </c>
    </row>
    <row r="433" spans="1:4" ht="12.65" customHeight="1" x14ac:dyDescent="0.4">
      <c r="A433" s="164" t="s">
        <v>96</v>
      </c>
      <c r="B433" s="162">
        <v>0</v>
      </c>
      <c r="C433" s="162">
        <v>0</v>
      </c>
      <c r="D433" s="161">
        <v>0</v>
      </c>
    </row>
    <row r="434" spans="1:4" ht="12.65" customHeight="1" x14ac:dyDescent="0.4">
      <c r="A434" s="163" t="s">
        <v>97</v>
      </c>
      <c r="B434" s="162">
        <v>-37</v>
      </c>
      <c r="C434" s="162">
        <v>-71</v>
      </c>
      <c r="D434" s="161">
        <v>-60</v>
      </c>
    </row>
    <row r="435" spans="1:4" ht="12.65" customHeight="1" x14ac:dyDescent="0.4">
      <c r="A435" s="170" t="s">
        <v>98</v>
      </c>
      <c r="B435" s="162">
        <v>1009</v>
      </c>
      <c r="C435" s="162">
        <v>938</v>
      </c>
      <c r="D435" s="161">
        <v>878</v>
      </c>
    </row>
    <row r="436" spans="1:4" ht="12.65" customHeight="1" x14ac:dyDescent="0.4">
      <c r="A436" s="170"/>
      <c r="B436" s="169"/>
      <c r="C436" s="169"/>
      <c r="D436" s="168"/>
    </row>
    <row r="437" spans="1:4" ht="12.65" customHeight="1" x14ac:dyDescent="0.4">
      <c r="A437" s="173" t="s">
        <v>181</v>
      </c>
      <c r="B437" s="169"/>
      <c r="C437" s="169"/>
      <c r="D437" s="168"/>
    </row>
    <row r="438" spans="1:4" ht="12.65" customHeight="1" x14ac:dyDescent="0.4">
      <c r="A438" s="164" t="s">
        <v>95</v>
      </c>
      <c r="B438" s="162">
        <v>0</v>
      </c>
      <c r="C438" s="162">
        <v>0</v>
      </c>
      <c r="D438" s="161">
        <v>0</v>
      </c>
    </row>
    <row r="439" spans="1:4" ht="12.65" customHeight="1" x14ac:dyDescent="0.4">
      <c r="A439" s="164" t="s">
        <v>96</v>
      </c>
      <c r="B439" s="162">
        <v>0</v>
      </c>
      <c r="C439" s="162">
        <v>0</v>
      </c>
      <c r="D439" s="161">
        <v>0</v>
      </c>
    </row>
    <row r="440" spans="1:4" ht="12.65" customHeight="1" x14ac:dyDescent="0.4">
      <c r="A440" s="163" t="s">
        <v>97</v>
      </c>
      <c r="B440" s="162">
        <v>-2</v>
      </c>
      <c r="C440" s="162">
        <v>-2</v>
      </c>
      <c r="D440" s="161">
        <v>0</v>
      </c>
    </row>
    <row r="441" spans="1:4" ht="12.65" customHeight="1" x14ac:dyDescent="0.4">
      <c r="A441" s="170" t="s">
        <v>98</v>
      </c>
      <c r="B441" s="162">
        <v>66</v>
      </c>
      <c r="C441" s="162">
        <v>64</v>
      </c>
      <c r="D441" s="161">
        <v>64</v>
      </c>
    </row>
    <row r="442" spans="1:4" ht="12.65" customHeight="1" x14ac:dyDescent="0.4">
      <c r="A442" s="170"/>
      <c r="B442" s="169"/>
      <c r="C442" s="169"/>
      <c r="D442" s="168"/>
    </row>
    <row r="443" spans="1:4" ht="12.65" customHeight="1" x14ac:dyDescent="0.4">
      <c r="A443" s="173" t="s">
        <v>182</v>
      </c>
      <c r="B443" s="169"/>
      <c r="C443" s="169"/>
      <c r="D443" s="168"/>
    </row>
    <row r="444" spans="1:4" ht="12.65" customHeight="1" x14ac:dyDescent="0.4">
      <c r="A444" s="164" t="s">
        <v>95</v>
      </c>
      <c r="B444" s="162">
        <v>0</v>
      </c>
      <c r="C444" s="162">
        <v>0</v>
      </c>
      <c r="D444" s="161">
        <v>0</v>
      </c>
    </row>
    <row r="445" spans="1:4" ht="12.65" customHeight="1" x14ac:dyDescent="0.4">
      <c r="A445" s="164" t="s">
        <v>96</v>
      </c>
      <c r="B445" s="162">
        <v>0</v>
      </c>
      <c r="C445" s="162">
        <v>0</v>
      </c>
      <c r="D445" s="161">
        <v>0</v>
      </c>
    </row>
    <row r="446" spans="1:4" ht="12.65" customHeight="1" x14ac:dyDescent="0.4">
      <c r="A446" s="163" t="s">
        <v>97</v>
      </c>
      <c r="B446" s="162">
        <v>-3030</v>
      </c>
      <c r="C446" s="162">
        <v>-2077</v>
      </c>
      <c r="D446" s="161">
        <v>-22</v>
      </c>
    </row>
    <row r="447" spans="1:4" ht="12.65" customHeight="1" x14ac:dyDescent="0.4">
      <c r="A447" s="170" t="s">
        <v>98</v>
      </c>
      <c r="B447" s="162">
        <v>2156</v>
      </c>
      <c r="C447" s="162">
        <v>79</v>
      </c>
      <c r="D447" s="161">
        <v>57</v>
      </c>
    </row>
    <row r="448" spans="1:4" ht="12.65" customHeight="1" x14ac:dyDescent="0.4">
      <c r="A448" s="170"/>
      <c r="B448" s="169"/>
      <c r="C448" s="169"/>
      <c r="D448" s="168"/>
    </row>
    <row r="449" spans="1:4" ht="13.2" customHeight="1" x14ac:dyDescent="0.4">
      <c r="A449" s="179" t="s">
        <v>442</v>
      </c>
      <c r="B449" s="178"/>
      <c r="C449" s="178"/>
      <c r="D449" s="177"/>
    </row>
    <row r="450" spans="1:4" ht="13.2" customHeight="1" x14ac:dyDescent="0.4">
      <c r="A450" s="178"/>
      <c r="B450" s="178"/>
      <c r="C450" s="178"/>
      <c r="D450" s="177"/>
    </row>
    <row r="451" spans="1:4" ht="12.65" customHeight="1" x14ac:dyDescent="0.4">
      <c r="A451" s="176" t="s">
        <v>183</v>
      </c>
      <c r="B451" s="175"/>
      <c r="C451" s="175"/>
      <c r="D451" s="174"/>
    </row>
    <row r="452" spans="1:4" ht="12.65" customHeight="1" x14ac:dyDescent="0.4">
      <c r="A452" s="175"/>
      <c r="B452" s="175"/>
      <c r="C452" s="175"/>
      <c r="D452" s="174"/>
    </row>
    <row r="453" spans="1:4" ht="12.65" customHeight="1" x14ac:dyDescent="0.4">
      <c r="A453" s="173" t="s">
        <v>184</v>
      </c>
      <c r="B453" s="169"/>
      <c r="C453" s="169"/>
      <c r="D453" s="168"/>
    </row>
    <row r="454" spans="1:4" ht="12.65" customHeight="1" x14ac:dyDescent="0.4">
      <c r="A454" s="164" t="s">
        <v>95</v>
      </c>
      <c r="B454" s="162">
        <v>0</v>
      </c>
      <c r="C454" s="162">
        <v>0</v>
      </c>
      <c r="D454" s="161">
        <v>0</v>
      </c>
    </row>
    <row r="455" spans="1:4" ht="12.65" customHeight="1" x14ac:dyDescent="0.4">
      <c r="A455" s="164" t="s">
        <v>96</v>
      </c>
      <c r="B455" s="162">
        <v>0</v>
      </c>
      <c r="C455" s="162">
        <v>0</v>
      </c>
      <c r="D455" s="161">
        <v>0</v>
      </c>
    </row>
    <row r="456" spans="1:4" ht="12.65" customHeight="1" x14ac:dyDescent="0.4">
      <c r="A456" s="163" t="s">
        <v>97</v>
      </c>
      <c r="B456" s="162">
        <v>15</v>
      </c>
      <c r="C456" s="162">
        <v>0</v>
      </c>
      <c r="D456" s="161">
        <v>0</v>
      </c>
    </row>
    <row r="457" spans="1:4" ht="12.65" customHeight="1" x14ac:dyDescent="0.4">
      <c r="A457" s="170" t="s">
        <v>98</v>
      </c>
      <c r="B457" s="162">
        <v>18</v>
      </c>
      <c r="C457" s="162">
        <v>18</v>
      </c>
      <c r="D457" s="161">
        <v>18</v>
      </c>
    </row>
    <row r="458" spans="1:4" ht="12.65" customHeight="1" x14ac:dyDescent="0.4">
      <c r="A458" s="170"/>
      <c r="B458" s="169"/>
      <c r="C458" s="169"/>
      <c r="D458" s="168"/>
    </row>
    <row r="459" spans="1:4" ht="12.65" customHeight="1" x14ac:dyDescent="0.4">
      <c r="A459" s="173" t="s">
        <v>185</v>
      </c>
      <c r="B459" s="169"/>
      <c r="C459" s="169"/>
      <c r="D459" s="168"/>
    </row>
    <row r="460" spans="1:4" ht="12.65" customHeight="1" x14ac:dyDescent="0.4">
      <c r="A460" s="164" t="s">
        <v>95</v>
      </c>
      <c r="B460" s="162">
        <v>1</v>
      </c>
      <c r="C460" s="162">
        <v>1</v>
      </c>
      <c r="D460" s="161">
        <v>1</v>
      </c>
    </row>
    <row r="461" spans="1:4" ht="12.65" customHeight="1" x14ac:dyDescent="0.4">
      <c r="A461" s="164" t="s">
        <v>96</v>
      </c>
      <c r="B461" s="162">
        <v>1</v>
      </c>
      <c r="C461" s="162">
        <v>1</v>
      </c>
      <c r="D461" s="161">
        <v>1</v>
      </c>
    </row>
    <row r="462" spans="1:4" ht="12.65" customHeight="1" x14ac:dyDescent="0.4">
      <c r="A462" s="163" t="s">
        <v>97</v>
      </c>
      <c r="B462" s="162">
        <v>0</v>
      </c>
      <c r="C462" s="162">
        <v>0</v>
      </c>
      <c r="D462" s="161">
        <v>0</v>
      </c>
    </row>
    <row r="463" spans="1:4" ht="12.65" customHeight="1" x14ac:dyDescent="0.4">
      <c r="A463" s="170" t="s">
        <v>98</v>
      </c>
      <c r="B463" s="162">
        <v>1</v>
      </c>
      <c r="C463" s="162">
        <v>1</v>
      </c>
      <c r="D463" s="161">
        <v>1</v>
      </c>
    </row>
    <row r="464" spans="1:4" ht="12.65" customHeight="1" x14ac:dyDescent="0.4">
      <c r="A464" s="170"/>
      <c r="B464" s="169"/>
      <c r="C464" s="169"/>
      <c r="D464" s="168"/>
    </row>
    <row r="465" spans="1:4" ht="12.65" customHeight="1" x14ac:dyDescent="0.4">
      <c r="A465" s="173" t="s">
        <v>186</v>
      </c>
      <c r="B465" s="169"/>
      <c r="C465" s="169"/>
      <c r="D465" s="168"/>
    </row>
    <row r="466" spans="1:4" ht="12.65" customHeight="1" x14ac:dyDescent="0.4">
      <c r="A466" s="164" t="s">
        <v>95</v>
      </c>
      <c r="B466" s="162">
        <v>10059</v>
      </c>
      <c r="C466" s="162">
        <v>164</v>
      </c>
      <c r="D466" s="161">
        <v>144</v>
      </c>
    </row>
    <row r="467" spans="1:4" ht="12.65" customHeight="1" x14ac:dyDescent="0.4">
      <c r="A467" s="164" t="s">
        <v>96</v>
      </c>
      <c r="B467" s="162">
        <v>10059</v>
      </c>
      <c r="C467" s="162">
        <v>164</v>
      </c>
      <c r="D467" s="161">
        <v>144</v>
      </c>
    </row>
    <row r="468" spans="1:4" ht="12.65" customHeight="1" x14ac:dyDescent="0.4">
      <c r="A468" s="163" t="s">
        <v>97</v>
      </c>
      <c r="B468" s="162">
        <v>10091</v>
      </c>
      <c r="C468" s="162">
        <v>-633</v>
      </c>
      <c r="D468" s="161">
        <v>-685</v>
      </c>
    </row>
    <row r="469" spans="1:4" ht="12.65" customHeight="1" x14ac:dyDescent="0.4">
      <c r="A469" s="170" t="s">
        <v>98</v>
      </c>
      <c r="B469" s="162">
        <v>10652</v>
      </c>
      <c r="C469" s="162">
        <v>10019</v>
      </c>
      <c r="D469" s="161">
        <v>9334</v>
      </c>
    </row>
    <row r="470" spans="1:4" ht="12.65" customHeight="1" x14ac:dyDescent="0.4">
      <c r="A470" s="170"/>
      <c r="B470" s="169"/>
      <c r="C470" s="169"/>
      <c r="D470" s="168"/>
    </row>
    <row r="471" spans="1:4" ht="12.65" customHeight="1" x14ac:dyDescent="0.4">
      <c r="A471" s="173" t="s">
        <v>187</v>
      </c>
      <c r="B471" s="169"/>
      <c r="C471" s="169"/>
      <c r="D471" s="168"/>
    </row>
    <row r="472" spans="1:4" ht="12.65" customHeight="1" x14ac:dyDescent="0.4">
      <c r="A472" s="164" t="s">
        <v>95</v>
      </c>
      <c r="B472" s="162">
        <v>15</v>
      </c>
      <c r="C472" s="162">
        <v>43</v>
      </c>
      <c r="D472" s="161">
        <v>40</v>
      </c>
    </row>
    <row r="473" spans="1:4" ht="12.65" customHeight="1" x14ac:dyDescent="0.4">
      <c r="A473" s="164" t="s">
        <v>96</v>
      </c>
      <c r="B473" s="162">
        <v>16</v>
      </c>
      <c r="C473" s="162">
        <v>40</v>
      </c>
      <c r="D473" s="161">
        <v>39</v>
      </c>
    </row>
    <row r="474" spans="1:4" ht="12.65" customHeight="1" x14ac:dyDescent="0.4">
      <c r="A474" s="163" t="s">
        <v>97</v>
      </c>
      <c r="B474" s="162">
        <v>16</v>
      </c>
      <c r="C474" s="162">
        <v>27</v>
      </c>
      <c r="D474" s="161">
        <v>27</v>
      </c>
    </row>
    <row r="475" spans="1:4" ht="12.65" customHeight="1" x14ac:dyDescent="0.4">
      <c r="A475" s="170" t="s">
        <v>98</v>
      </c>
      <c r="B475" s="162">
        <v>87</v>
      </c>
      <c r="C475" s="162">
        <v>114</v>
      </c>
      <c r="D475" s="161">
        <v>141</v>
      </c>
    </row>
    <row r="476" spans="1:4" ht="12.65" customHeight="1" x14ac:dyDescent="0.4">
      <c r="A476" s="170"/>
      <c r="B476" s="169"/>
      <c r="C476" s="169"/>
      <c r="D476" s="168"/>
    </row>
    <row r="477" spans="1:4" ht="12.65" customHeight="1" x14ac:dyDescent="0.4">
      <c r="A477" s="173" t="s">
        <v>188</v>
      </c>
      <c r="B477" s="169"/>
      <c r="C477" s="169"/>
      <c r="D477" s="168"/>
    </row>
    <row r="478" spans="1:4" ht="12.65" customHeight="1" x14ac:dyDescent="0.4">
      <c r="A478" s="164" t="s">
        <v>95</v>
      </c>
      <c r="B478" s="162">
        <v>0</v>
      </c>
      <c r="C478" s="162">
        <v>0</v>
      </c>
      <c r="D478" s="161">
        <v>0</v>
      </c>
    </row>
    <row r="479" spans="1:4" ht="12.65" customHeight="1" x14ac:dyDescent="0.4">
      <c r="A479" s="164" t="s">
        <v>96</v>
      </c>
      <c r="B479" s="162">
        <v>0</v>
      </c>
      <c r="C479" s="162">
        <v>0</v>
      </c>
      <c r="D479" s="161">
        <v>0</v>
      </c>
    </row>
    <row r="480" spans="1:4" ht="12.65" customHeight="1" x14ac:dyDescent="0.4">
      <c r="A480" s="163" t="s">
        <v>97</v>
      </c>
      <c r="B480" s="162">
        <v>0</v>
      </c>
      <c r="C480" s="162">
        <v>0</v>
      </c>
      <c r="D480" s="161">
        <v>0</v>
      </c>
    </row>
    <row r="481" spans="1:4" ht="12.65" customHeight="1" x14ac:dyDescent="0.4">
      <c r="A481" s="170" t="s">
        <v>98</v>
      </c>
      <c r="B481" s="162">
        <v>4</v>
      </c>
      <c r="C481" s="162">
        <v>4</v>
      </c>
      <c r="D481" s="161">
        <v>4</v>
      </c>
    </row>
    <row r="482" spans="1:4" ht="12.65" customHeight="1" x14ac:dyDescent="0.4">
      <c r="A482" s="170"/>
      <c r="B482" s="169"/>
      <c r="C482" s="169"/>
      <c r="D482" s="168"/>
    </row>
    <row r="483" spans="1:4" ht="13.2" customHeight="1" x14ac:dyDescent="0.4">
      <c r="A483" s="179" t="s">
        <v>189</v>
      </c>
      <c r="B483" s="178"/>
      <c r="C483" s="178"/>
      <c r="D483" s="177"/>
    </row>
    <row r="484" spans="1:4" ht="13.2" customHeight="1" x14ac:dyDescent="0.4">
      <c r="A484" s="178"/>
      <c r="B484" s="178"/>
      <c r="C484" s="178"/>
      <c r="D484" s="177"/>
    </row>
    <row r="485" spans="1:4" ht="12.65" customHeight="1" x14ac:dyDescent="0.4">
      <c r="A485" s="176" t="s">
        <v>189</v>
      </c>
      <c r="B485" s="175"/>
      <c r="C485" s="175"/>
      <c r="D485" s="174"/>
    </row>
    <row r="486" spans="1:4" ht="12.65" customHeight="1" x14ac:dyDescent="0.4">
      <c r="A486" s="175"/>
      <c r="B486" s="175"/>
      <c r="C486" s="175"/>
      <c r="D486" s="174"/>
    </row>
    <row r="487" spans="1:4" ht="12.65" customHeight="1" x14ac:dyDescent="0.4">
      <c r="A487" s="173" t="s">
        <v>190</v>
      </c>
      <c r="B487" s="169"/>
      <c r="C487" s="169"/>
      <c r="D487" s="168"/>
    </row>
    <row r="488" spans="1:4" ht="12.65" customHeight="1" x14ac:dyDescent="0.4">
      <c r="A488" s="164" t="s">
        <v>95</v>
      </c>
      <c r="B488" s="162">
        <v>0</v>
      </c>
      <c r="C488" s="162">
        <v>77</v>
      </c>
      <c r="D488" s="161">
        <v>74</v>
      </c>
    </row>
    <row r="489" spans="1:4" ht="12.65" customHeight="1" x14ac:dyDescent="0.4">
      <c r="A489" s="164" t="s">
        <v>96</v>
      </c>
      <c r="B489" s="162">
        <v>0</v>
      </c>
      <c r="C489" s="162">
        <v>15</v>
      </c>
      <c r="D489" s="161">
        <v>15</v>
      </c>
    </row>
    <row r="490" spans="1:4" ht="12.65" customHeight="1" x14ac:dyDescent="0.4">
      <c r="A490" s="163" t="s">
        <v>97</v>
      </c>
      <c r="B490" s="162">
        <v>0</v>
      </c>
      <c r="C490" s="162">
        <v>15</v>
      </c>
      <c r="D490" s="161">
        <v>15</v>
      </c>
    </row>
    <row r="491" spans="1:4" ht="12.65" customHeight="1" x14ac:dyDescent="0.4">
      <c r="A491" s="170" t="s">
        <v>98</v>
      </c>
      <c r="B491" s="162">
        <v>0</v>
      </c>
      <c r="C491" s="162">
        <v>15</v>
      </c>
      <c r="D491" s="161">
        <v>30</v>
      </c>
    </row>
    <row r="492" spans="1:4" ht="12.65" customHeight="1" x14ac:dyDescent="0.4">
      <c r="A492" s="170"/>
      <c r="B492" s="169"/>
      <c r="C492" s="169"/>
      <c r="D492" s="168"/>
    </row>
    <row r="493" spans="1:4" ht="13.2" customHeight="1" x14ac:dyDescent="0.4">
      <c r="A493" s="179" t="s">
        <v>191</v>
      </c>
      <c r="B493" s="178"/>
      <c r="C493" s="178"/>
      <c r="D493" s="177"/>
    </row>
    <row r="494" spans="1:4" ht="13.2" customHeight="1" x14ac:dyDescent="0.4">
      <c r="A494" s="178"/>
      <c r="B494" s="178"/>
      <c r="C494" s="178"/>
      <c r="D494" s="177"/>
    </row>
    <row r="495" spans="1:4" ht="12.65" customHeight="1" x14ac:dyDescent="0.4">
      <c r="A495" s="176" t="s">
        <v>191</v>
      </c>
      <c r="B495" s="175"/>
      <c r="C495" s="175"/>
      <c r="D495" s="174"/>
    </row>
    <row r="496" spans="1:4" ht="12.65" customHeight="1" x14ac:dyDescent="0.4">
      <c r="A496" s="175"/>
      <c r="B496" s="175"/>
      <c r="C496" s="175"/>
      <c r="D496" s="174"/>
    </row>
    <row r="497" spans="1:4" ht="12.65" customHeight="1" x14ac:dyDescent="0.4">
      <c r="A497" s="173" t="s">
        <v>192</v>
      </c>
      <c r="B497" s="169"/>
      <c r="C497" s="169"/>
      <c r="D497" s="168"/>
    </row>
    <row r="498" spans="1:4" ht="12.65" customHeight="1" x14ac:dyDescent="0.4">
      <c r="A498" s="164" t="s">
        <v>95</v>
      </c>
      <c r="B498" s="162">
        <v>1491</v>
      </c>
      <c r="C498" s="162">
        <v>1695</v>
      </c>
      <c r="D498" s="161">
        <v>1748</v>
      </c>
    </row>
    <row r="499" spans="1:4" ht="12.65" customHeight="1" x14ac:dyDescent="0.4">
      <c r="A499" s="164" t="s">
        <v>96</v>
      </c>
      <c r="B499" s="162">
        <v>3552</v>
      </c>
      <c r="C499" s="162">
        <v>3949</v>
      </c>
      <c r="D499" s="161">
        <v>3683</v>
      </c>
    </row>
    <row r="500" spans="1:4" ht="12.65" customHeight="1" x14ac:dyDescent="0.4">
      <c r="A500" s="163" t="s">
        <v>97</v>
      </c>
      <c r="B500" s="162">
        <v>3628</v>
      </c>
      <c r="C500" s="162">
        <v>4065</v>
      </c>
      <c r="D500" s="161">
        <v>3786</v>
      </c>
    </row>
    <row r="501" spans="1:4" ht="12.65" customHeight="1" x14ac:dyDescent="0.4">
      <c r="A501" s="170" t="s">
        <v>98</v>
      </c>
      <c r="B501" s="162">
        <v>11325</v>
      </c>
      <c r="C501" s="162">
        <v>15390</v>
      </c>
      <c r="D501" s="161">
        <v>19176</v>
      </c>
    </row>
    <row r="502" spans="1:4" ht="12.65" customHeight="1" x14ac:dyDescent="0.4">
      <c r="A502" s="170"/>
      <c r="B502" s="169"/>
      <c r="C502" s="169"/>
      <c r="D502" s="168"/>
    </row>
    <row r="503" spans="1:4" ht="13.2" customHeight="1" x14ac:dyDescent="0.4">
      <c r="A503" s="179" t="s">
        <v>441</v>
      </c>
      <c r="B503" s="178"/>
      <c r="C503" s="178"/>
      <c r="D503" s="177"/>
    </row>
    <row r="504" spans="1:4" ht="13.2" customHeight="1" x14ac:dyDescent="0.4">
      <c r="A504" s="178"/>
      <c r="B504" s="178"/>
      <c r="C504" s="178"/>
      <c r="D504" s="177"/>
    </row>
    <row r="505" spans="1:4" ht="12.65" customHeight="1" x14ac:dyDescent="0.4">
      <c r="A505" s="176" t="s">
        <v>193</v>
      </c>
      <c r="B505" s="175"/>
      <c r="C505" s="175"/>
      <c r="D505" s="174"/>
    </row>
    <row r="506" spans="1:4" ht="12.65" customHeight="1" x14ac:dyDescent="0.4">
      <c r="A506" s="175"/>
      <c r="B506" s="175"/>
      <c r="C506" s="175"/>
      <c r="D506" s="174"/>
    </row>
    <row r="507" spans="1:4" ht="12.65" customHeight="1" x14ac:dyDescent="0.4">
      <c r="A507" s="173" t="s">
        <v>194</v>
      </c>
      <c r="B507" s="169"/>
      <c r="C507" s="169"/>
      <c r="D507" s="168"/>
    </row>
    <row r="508" spans="1:4" ht="12.65" customHeight="1" x14ac:dyDescent="0.4">
      <c r="A508" s="164" t="s">
        <v>95</v>
      </c>
      <c r="B508" s="162">
        <v>0</v>
      </c>
      <c r="C508" s="162">
        <v>0</v>
      </c>
      <c r="D508" s="161">
        <v>0</v>
      </c>
    </row>
    <row r="509" spans="1:4" ht="12.65" customHeight="1" x14ac:dyDescent="0.4">
      <c r="A509" s="164" t="s">
        <v>96</v>
      </c>
      <c r="B509" s="162">
        <v>0</v>
      </c>
      <c r="C509" s="162">
        <v>0</v>
      </c>
      <c r="D509" s="161">
        <v>0</v>
      </c>
    </row>
    <row r="510" spans="1:4" ht="12.65" customHeight="1" x14ac:dyDescent="0.4">
      <c r="A510" s="163" t="s">
        <v>97</v>
      </c>
      <c r="B510" s="162">
        <v>-5</v>
      </c>
      <c r="C510" s="162">
        <v>-9</v>
      </c>
      <c r="D510" s="161">
        <v>-4</v>
      </c>
    </row>
    <row r="511" spans="1:4" ht="12.65" customHeight="1" x14ac:dyDescent="0.4">
      <c r="A511" s="170" t="s">
        <v>98</v>
      </c>
      <c r="B511" s="162">
        <v>163</v>
      </c>
      <c r="C511" s="162">
        <v>154</v>
      </c>
      <c r="D511" s="161">
        <v>150</v>
      </c>
    </row>
    <row r="512" spans="1:4" ht="12.65" customHeight="1" x14ac:dyDescent="0.4">
      <c r="A512" s="170"/>
      <c r="B512" s="169"/>
      <c r="C512" s="169"/>
      <c r="D512" s="168"/>
    </row>
    <row r="513" spans="1:4" ht="12.65" customHeight="1" x14ac:dyDescent="0.4">
      <c r="A513" s="173" t="s">
        <v>195</v>
      </c>
      <c r="B513" s="169"/>
      <c r="C513" s="169"/>
      <c r="D513" s="168"/>
    </row>
    <row r="514" spans="1:4" ht="12.65" customHeight="1" x14ac:dyDescent="0.4">
      <c r="A514" s="164" t="s">
        <v>95</v>
      </c>
      <c r="B514" s="162">
        <v>8000</v>
      </c>
      <c r="C514" s="162">
        <v>8000</v>
      </c>
      <c r="D514" s="161">
        <v>16000</v>
      </c>
    </row>
    <row r="515" spans="1:4" ht="12.65" customHeight="1" x14ac:dyDescent="0.4">
      <c r="A515" s="164" t="s">
        <v>96</v>
      </c>
      <c r="B515" s="162">
        <v>2475</v>
      </c>
      <c r="C515" s="162">
        <v>3141</v>
      </c>
      <c r="D515" s="161">
        <v>13129</v>
      </c>
    </row>
    <row r="516" spans="1:4" ht="12.65" customHeight="1" x14ac:dyDescent="0.4">
      <c r="A516" s="163" t="s">
        <v>97</v>
      </c>
      <c r="B516" s="162">
        <v>2463</v>
      </c>
      <c r="C516" s="162">
        <v>2929</v>
      </c>
      <c r="D516" s="161">
        <v>12630</v>
      </c>
    </row>
    <row r="517" spans="1:4" ht="12.65" customHeight="1" x14ac:dyDescent="0.4">
      <c r="A517" s="170" t="s">
        <v>98</v>
      </c>
      <c r="B517" s="162">
        <v>2487</v>
      </c>
      <c r="C517" s="162">
        <v>5416</v>
      </c>
      <c r="D517" s="161">
        <v>18046</v>
      </c>
    </row>
    <row r="518" spans="1:4" ht="12.65" customHeight="1" x14ac:dyDescent="0.4">
      <c r="A518" s="170"/>
      <c r="B518" s="169"/>
      <c r="C518" s="169"/>
      <c r="D518" s="168"/>
    </row>
    <row r="519" spans="1:4" ht="12.65" customHeight="1" x14ac:dyDescent="0.4">
      <c r="A519" s="173" t="s">
        <v>196</v>
      </c>
      <c r="B519" s="169"/>
      <c r="C519" s="169"/>
      <c r="D519" s="168"/>
    </row>
    <row r="520" spans="1:4" ht="12.65" customHeight="1" x14ac:dyDescent="0.4">
      <c r="A520" s="164" t="s">
        <v>95</v>
      </c>
      <c r="B520" s="162">
        <v>0</v>
      </c>
      <c r="C520" s="162">
        <v>0</v>
      </c>
      <c r="D520" s="161">
        <v>0</v>
      </c>
    </row>
    <row r="521" spans="1:4" ht="12.65" customHeight="1" x14ac:dyDescent="0.4">
      <c r="A521" s="164" t="s">
        <v>96</v>
      </c>
      <c r="B521" s="162">
        <v>0</v>
      </c>
      <c r="C521" s="162">
        <v>0</v>
      </c>
      <c r="D521" s="161">
        <v>0</v>
      </c>
    </row>
    <row r="522" spans="1:4" ht="12.65" customHeight="1" x14ac:dyDescent="0.4">
      <c r="A522" s="163" t="s">
        <v>97</v>
      </c>
      <c r="B522" s="162">
        <v>-259</v>
      </c>
      <c r="C522" s="162">
        <v>0</v>
      </c>
      <c r="D522" s="161">
        <v>0</v>
      </c>
    </row>
    <row r="523" spans="1:4" ht="12.65" customHeight="1" x14ac:dyDescent="0.4">
      <c r="A523" s="170" t="s">
        <v>98</v>
      </c>
      <c r="B523" s="162">
        <v>0</v>
      </c>
      <c r="C523" s="162">
        <v>0</v>
      </c>
      <c r="D523" s="161">
        <v>0</v>
      </c>
    </row>
    <row r="524" spans="1:4" ht="12.65" customHeight="1" x14ac:dyDescent="0.4">
      <c r="A524" s="170"/>
      <c r="B524" s="169"/>
      <c r="C524" s="169"/>
      <c r="D524" s="168"/>
    </row>
    <row r="525" spans="1:4" ht="12.65" customHeight="1" x14ac:dyDescent="0.4">
      <c r="A525" s="176" t="s">
        <v>197</v>
      </c>
      <c r="B525" s="175"/>
      <c r="C525" s="175"/>
      <c r="D525" s="174"/>
    </row>
    <row r="526" spans="1:4" ht="12.65" customHeight="1" x14ac:dyDescent="0.4">
      <c r="A526" s="175"/>
      <c r="B526" s="175"/>
      <c r="C526" s="175"/>
      <c r="D526" s="174"/>
    </row>
    <row r="527" spans="1:4" ht="12.65" customHeight="1" x14ac:dyDescent="0.4">
      <c r="A527" s="173" t="s">
        <v>198</v>
      </c>
      <c r="B527" s="169"/>
      <c r="C527" s="169"/>
      <c r="D527" s="168"/>
    </row>
    <row r="528" spans="1:4" ht="12.65" customHeight="1" x14ac:dyDescent="0.4">
      <c r="A528" s="164" t="s">
        <v>95</v>
      </c>
      <c r="B528" s="162">
        <v>0</v>
      </c>
      <c r="C528" s="162">
        <v>0</v>
      </c>
      <c r="D528" s="161">
        <v>0</v>
      </c>
    </row>
    <row r="529" spans="1:4" ht="12.65" customHeight="1" x14ac:dyDescent="0.4">
      <c r="A529" s="164" t="s">
        <v>96</v>
      </c>
      <c r="B529" s="162">
        <v>570</v>
      </c>
      <c r="C529" s="162">
        <v>67</v>
      </c>
      <c r="D529" s="161">
        <v>0</v>
      </c>
    </row>
    <row r="530" spans="1:4" ht="12.65" customHeight="1" x14ac:dyDescent="0.4">
      <c r="A530" s="163" t="s">
        <v>97</v>
      </c>
      <c r="B530" s="162">
        <v>536</v>
      </c>
      <c r="C530" s="162">
        <v>63</v>
      </c>
      <c r="D530" s="161">
        <v>0</v>
      </c>
    </row>
    <row r="531" spans="1:4" ht="12.65" customHeight="1" x14ac:dyDescent="0.4">
      <c r="A531" s="170" t="s">
        <v>98</v>
      </c>
      <c r="B531" s="162">
        <v>831</v>
      </c>
      <c r="C531" s="162">
        <v>894</v>
      </c>
      <c r="D531" s="161">
        <v>894</v>
      </c>
    </row>
    <row r="532" spans="1:4" ht="12.65" customHeight="1" x14ac:dyDescent="0.4">
      <c r="A532" s="170"/>
      <c r="B532" s="169"/>
      <c r="C532" s="169"/>
      <c r="D532" s="168"/>
    </row>
    <row r="533" spans="1:4" ht="12.65" customHeight="1" x14ac:dyDescent="0.4">
      <c r="A533" s="176" t="s">
        <v>199</v>
      </c>
      <c r="B533" s="175"/>
      <c r="C533" s="175"/>
      <c r="D533" s="174"/>
    </row>
    <row r="534" spans="1:4" ht="12.65" customHeight="1" x14ac:dyDescent="0.4">
      <c r="A534" s="175"/>
      <c r="B534" s="175"/>
      <c r="C534" s="175"/>
      <c r="D534" s="174"/>
    </row>
    <row r="535" spans="1:4" ht="12.65" customHeight="1" x14ac:dyDescent="0.4">
      <c r="A535" s="173" t="s">
        <v>200</v>
      </c>
      <c r="B535" s="169"/>
      <c r="C535" s="169"/>
      <c r="D535" s="168"/>
    </row>
    <row r="536" spans="1:4" ht="12.65" customHeight="1" x14ac:dyDescent="0.4">
      <c r="A536" s="164" t="s">
        <v>95</v>
      </c>
      <c r="B536" s="162">
        <v>20000</v>
      </c>
      <c r="C536" s="162">
        <v>0</v>
      </c>
      <c r="D536" s="161">
        <v>0</v>
      </c>
    </row>
    <row r="537" spans="1:4" ht="12.65" customHeight="1" x14ac:dyDescent="0.4">
      <c r="A537" s="164" t="s">
        <v>96</v>
      </c>
      <c r="B537" s="162">
        <v>20000</v>
      </c>
      <c r="C537" s="162">
        <v>0</v>
      </c>
      <c r="D537" s="161">
        <v>0</v>
      </c>
    </row>
    <row r="538" spans="1:4" ht="12.65" customHeight="1" x14ac:dyDescent="0.4">
      <c r="A538" s="163" t="s">
        <v>97</v>
      </c>
      <c r="B538" s="162">
        <v>20093</v>
      </c>
      <c r="C538" s="162">
        <v>-1375</v>
      </c>
      <c r="D538" s="161">
        <v>-1375</v>
      </c>
    </row>
    <row r="539" spans="1:4" ht="12.65" customHeight="1" x14ac:dyDescent="0.4">
      <c r="A539" s="170" t="s">
        <v>98</v>
      </c>
      <c r="B539" s="162">
        <v>20093</v>
      </c>
      <c r="C539" s="162">
        <v>18718</v>
      </c>
      <c r="D539" s="161">
        <v>17343</v>
      </c>
    </row>
    <row r="540" spans="1:4" ht="12.65" customHeight="1" x14ac:dyDescent="0.4">
      <c r="A540" s="170"/>
      <c r="B540" s="169"/>
      <c r="C540" s="169"/>
      <c r="D540" s="168"/>
    </row>
    <row r="541" spans="1:4" ht="12.65" customHeight="1" x14ac:dyDescent="0.4">
      <c r="A541" s="176" t="s">
        <v>201</v>
      </c>
      <c r="B541" s="175"/>
      <c r="C541" s="175"/>
      <c r="D541" s="174"/>
    </row>
    <row r="542" spans="1:4" ht="12.65" customHeight="1" x14ac:dyDescent="0.4">
      <c r="A542" s="175"/>
      <c r="B542" s="175"/>
      <c r="C542" s="175"/>
      <c r="D542" s="174"/>
    </row>
    <row r="543" spans="1:4" ht="12.65" customHeight="1" x14ac:dyDescent="0.4">
      <c r="A543" s="173" t="s">
        <v>202</v>
      </c>
      <c r="B543" s="169"/>
      <c r="C543" s="169"/>
      <c r="D543" s="168"/>
    </row>
    <row r="544" spans="1:4" ht="12.65" customHeight="1" x14ac:dyDescent="0.4">
      <c r="A544" s="164" t="s">
        <v>95</v>
      </c>
      <c r="B544" s="162">
        <v>0</v>
      </c>
      <c r="C544" s="162">
        <v>0</v>
      </c>
      <c r="D544" s="161">
        <v>0</v>
      </c>
    </row>
    <row r="545" spans="1:4" ht="12.65" customHeight="1" x14ac:dyDescent="0.4">
      <c r="A545" s="164" t="s">
        <v>96</v>
      </c>
      <c r="B545" s="162">
        <v>0</v>
      </c>
      <c r="C545" s="162">
        <v>0</v>
      </c>
      <c r="D545" s="161">
        <v>0</v>
      </c>
    </row>
    <row r="546" spans="1:4" ht="12.65" customHeight="1" x14ac:dyDescent="0.4">
      <c r="A546" s="163" t="s">
        <v>97</v>
      </c>
      <c r="B546" s="162">
        <v>-33</v>
      </c>
      <c r="C546" s="162">
        <v>0</v>
      </c>
      <c r="D546" s="161">
        <v>0</v>
      </c>
    </row>
    <row r="547" spans="1:4" ht="12.65" customHeight="1" x14ac:dyDescent="0.4">
      <c r="A547" s="170" t="s">
        <v>98</v>
      </c>
      <c r="B547" s="162">
        <v>253</v>
      </c>
      <c r="C547" s="162">
        <v>253</v>
      </c>
      <c r="D547" s="161">
        <v>253</v>
      </c>
    </row>
    <row r="548" spans="1:4" ht="12.65" customHeight="1" x14ac:dyDescent="0.4">
      <c r="A548" s="170"/>
      <c r="B548" s="169"/>
      <c r="C548" s="169"/>
      <c r="D548" s="168"/>
    </row>
    <row r="549" spans="1:4" ht="12.65" customHeight="1" x14ac:dyDescent="0.4">
      <c r="A549" s="173" t="s">
        <v>121</v>
      </c>
      <c r="B549" s="169"/>
      <c r="C549" s="169"/>
      <c r="D549" s="168"/>
    </row>
    <row r="550" spans="1:4" ht="12.65" customHeight="1" x14ac:dyDescent="0.4">
      <c r="A550" s="164" t="s">
        <v>95</v>
      </c>
      <c r="B550" s="162">
        <v>0</v>
      </c>
      <c r="C550" s="162">
        <v>0</v>
      </c>
      <c r="D550" s="161">
        <v>0</v>
      </c>
    </row>
    <row r="551" spans="1:4" ht="12.65" customHeight="1" x14ac:dyDescent="0.4">
      <c r="A551" s="164" t="s">
        <v>96</v>
      </c>
      <c r="B551" s="162">
        <v>0</v>
      </c>
      <c r="C551" s="162">
        <v>0</v>
      </c>
      <c r="D551" s="161">
        <v>0</v>
      </c>
    </row>
    <row r="552" spans="1:4" ht="12.65" customHeight="1" x14ac:dyDescent="0.4">
      <c r="A552" s="163" t="s">
        <v>97</v>
      </c>
      <c r="B552" s="162">
        <v>-74</v>
      </c>
      <c r="C552" s="162">
        <v>-12</v>
      </c>
      <c r="D552" s="161">
        <v>-12</v>
      </c>
    </row>
    <row r="553" spans="1:4" ht="12.65" customHeight="1" x14ac:dyDescent="0.4">
      <c r="A553" s="170" t="s">
        <v>98</v>
      </c>
      <c r="B553" s="162">
        <v>497</v>
      </c>
      <c r="C553" s="162">
        <v>485</v>
      </c>
      <c r="D553" s="161">
        <v>473</v>
      </c>
    </row>
    <row r="554" spans="1:4" ht="12.65" customHeight="1" x14ac:dyDescent="0.4">
      <c r="A554" s="170"/>
      <c r="B554" s="169"/>
      <c r="C554" s="169"/>
      <c r="D554" s="168"/>
    </row>
    <row r="555" spans="1:4" ht="12.65" customHeight="1" x14ac:dyDescent="0.4">
      <c r="A555" s="173" t="s">
        <v>203</v>
      </c>
      <c r="B555" s="169"/>
      <c r="C555" s="169"/>
      <c r="D555" s="168"/>
    </row>
    <row r="556" spans="1:4" ht="12.65" customHeight="1" x14ac:dyDescent="0.4">
      <c r="A556" s="164" t="s">
        <v>95</v>
      </c>
      <c r="B556" s="162">
        <v>1364</v>
      </c>
      <c r="C556" s="162">
        <v>9520</v>
      </c>
      <c r="D556" s="161">
        <v>10330</v>
      </c>
    </row>
    <row r="557" spans="1:4" ht="12.65" customHeight="1" x14ac:dyDescent="0.4">
      <c r="A557" s="164" t="s">
        <v>96</v>
      </c>
      <c r="B557" s="162">
        <v>1741</v>
      </c>
      <c r="C557" s="162">
        <v>3467</v>
      </c>
      <c r="D557" s="161">
        <v>5400</v>
      </c>
    </row>
    <row r="558" spans="1:4" ht="12.65" customHeight="1" x14ac:dyDescent="0.4">
      <c r="A558" s="163" t="s">
        <v>97</v>
      </c>
      <c r="B558" s="162">
        <v>355</v>
      </c>
      <c r="C558" s="162">
        <v>1414</v>
      </c>
      <c r="D558" s="161">
        <v>3092</v>
      </c>
    </row>
    <row r="559" spans="1:4" ht="12.65" customHeight="1" x14ac:dyDescent="0.4">
      <c r="A559" s="170" t="s">
        <v>98</v>
      </c>
      <c r="B559" s="162">
        <v>11197</v>
      </c>
      <c r="C559" s="162">
        <v>12611</v>
      </c>
      <c r="D559" s="161">
        <v>15703</v>
      </c>
    </row>
    <row r="560" spans="1:4" ht="12.65" customHeight="1" x14ac:dyDescent="0.4">
      <c r="A560" s="170"/>
      <c r="B560" s="169"/>
      <c r="C560" s="169"/>
      <c r="D560" s="168"/>
    </row>
    <row r="561" spans="1:4" ht="12.65" customHeight="1" x14ac:dyDescent="0.4">
      <c r="A561" s="176" t="s">
        <v>204</v>
      </c>
      <c r="B561" s="175"/>
      <c r="C561" s="175"/>
      <c r="D561" s="174"/>
    </row>
    <row r="562" spans="1:4" ht="12.65" customHeight="1" x14ac:dyDescent="0.4">
      <c r="A562" s="175"/>
      <c r="B562" s="175"/>
      <c r="C562" s="175"/>
      <c r="D562" s="174"/>
    </row>
    <row r="563" spans="1:4" ht="12.65" customHeight="1" x14ac:dyDescent="0.4">
      <c r="A563" s="173" t="s">
        <v>205</v>
      </c>
      <c r="B563" s="169"/>
      <c r="C563" s="169"/>
      <c r="D563" s="168"/>
    </row>
    <row r="564" spans="1:4" ht="12.65" customHeight="1" x14ac:dyDescent="0.4">
      <c r="A564" s="164" t="s">
        <v>95</v>
      </c>
      <c r="B564" s="162">
        <v>0</v>
      </c>
      <c r="C564" s="162">
        <v>0</v>
      </c>
      <c r="D564" s="161">
        <v>0</v>
      </c>
    </row>
    <row r="565" spans="1:4" ht="12.65" customHeight="1" x14ac:dyDescent="0.4">
      <c r="A565" s="164" t="s">
        <v>96</v>
      </c>
      <c r="B565" s="162">
        <v>4841</v>
      </c>
      <c r="C565" s="162">
        <v>3300</v>
      </c>
      <c r="D565" s="161">
        <v>5765</v>
      </c>
    </row>
    <row r="566" spans="1:4" ht="12.65" customHeight="1" x14ac:dyDescent="0.4">
      <c r="A566" s="163" t="s">
        <v>97</v>
      </c>
      <c r="B566" s="162">
        <v>4841</v>
      </c>
      <c r="C566" s="162">
        <v>3300</v>
      </c>
      <c r="D566" s="161">
        <v>5765</v>
      </c>
    </row>
    <row r="567" spans="1:4" ht="12.65" customHeight="1" x14ac:dyDescent="0.4">
      <c r="A567" s="170" t="s">
        <v>98</v>
      </c>
      <c r="B567" s="162">
        <v>4841</v>
      </c>
      <c r="C567" s="162">
        <v>8141</v>
      </c>
      <c r="D567" s="161">
        <v>13906</v>
      </c>
    </row>
    <row r="568" spans="1:4" ht="12.65" customHeight="1" x14ac:dyDescent="0.4">
      <c r="A568" s="170"/>
      <c r="B568" s="169"/>
      <c r="C568" s="169"/>
      <c r="D568" s="168"/>
    </row>
    <row r="569" spans="1:4" ht="13.2" customHeight="1" x14ac:dyDescent="0.4">
      <c r="A569" s="179" t="s">
        <v>206</v>
      </c>
      <c r="B569" s="178"/>
      <c r="C569" s="178"/>
      <c r="D569" s="177"/>
    </row>
    <row r="570" spans="1:4" ht="13.2" customHeight="1" x14ac:dyDescent="0.4">
      <c r="A570" s="178"/>
      <c r="B570" s="178"/>
      <c r="C570" s="178"/>
      <c r="D570" s="177"/>
    </row>
    <row r="571" spans="1:4" ht="12.65" customHeight="1" x14ac:dyDescent="0.4">
      <c r="A571" s="176" t="s">
        <v>206</v>
      </c>
      <c r="B571" s="175"/>
      <c r="C571" s="175"/>
      <c r="D571" s="174"/>
    </row>
    <row r="572" spans="1:4" ht="12.65" customHeight="1" x14ac:dyDescent="0.4">
      <c r="A572" s="175"/>
      <c r="B572" s="175"/>
      <c r="C572" s="175"/>
      <c r="D572" s="174"/>
    </row>
    <row r="573" spans="1:4" ht="12.65" customHeight="1" x14ac:dyDescent="0.4">
      <c r="A573" s="173" t="s">
        <v>207</v>
      </c>
      <c r="B573" s="169"/>
      <c r="C573" s="169"/>
      <c r="D573" s="168"/>
    </row>
    <row r="574" spans="1:4" ht="12.65" customHeight="1" x14ac:dyDescent="0.4">
      <c r="A574" s="164" t="s">
        <v>95</v>
      </c>
      <c r="B574" s="162">
        <v>55</v>
      </c>
      <c r="C574" s="162">
        <v>60</v>
      </c>
      <c r="D574" s="161">
        <v>60</v>
      </c>
    </row>
    <row r="575" spans="1:4" ht="12.65" customHeight="1" x14ac:dyDescent="0.4">
      <c r="A575" s="164" t="s">
        <v>96</v>
      </c>
      <c r="B575" s="162">
        <v>44</v>
      </c>
      <c r="C575" s="162">
        <v>56</v>
      </c>
      <c r="D575" s="161">
        <v>59</v>
      </c>
    </row>
    <row r="576" spans="1:4" ht="12.65" customHeight="1" x14ac:dyDescent="0.4">
      <c r="A576" s="163" t="s">
        <v>97</v>
      </c>
      <c r="B576" s="162">
        <v>-5</v>
      </c>
      <c r="C576" s="162">
        <v>14</v>
      </c>
      <c r="D576" s="161">
        <v>16</v>
      </c>
    </row>
    <row r="577" spans="1:4" ht="12.65" customHeight="1" x14ac:dyDescent="0.4">
      <c r="A577" s="170" t="s">
        <v>98</v>
      </c>
      <c r="B577" s="162">
        <v>226</v>
      </c>
      <c r="C577" s="162">
        <v>240</v>
      </c>
      <c r="D577" s="161">
        <v>256</v>
      </c>
    </row>
    <row r="578" spans="1:4" ht="12.65" customHeight="1" x14ac:dyDescent="0.4">
      <c r="A578" s="170"/>
      <c r="B578" s="169"/>
      <c r="C578" s="169"/>
      <c r="D578" s="168"/>
    </row>
    <row r="579" spans="1:4" ht="12.65" customHeight="1" x14ac:dyDescent="0.4">
      <c r="A579" s="173" t="s">
        <v>208</v>
      </c>
      <c r="B579" s="169"/>
      <c r="C579" s="169"/>
      <c r="D579" s="168"/>
    </row>
    <row r="580" spans="1:4" ht="12.65" customHeight="1" x14ac:dyDescent="0.4">
      <c r="A580" s="164" t="s">
        <v>95</v>
      </c>
      <c r="B580" s="162">
        <v>5306</v>
      </c>
      <c r="C580" s="162">
        <v>1723</v>
      </c>
      <c r="D580" s="161">
        <v>1989</v>
      </c>
    </row>
    <row r="581" spans="1:4" ht="12.65" customHeight="1" x14ac:dyDescent="0.4">
      <c r="A581" s="164" t="s">
        <v>96</v>
      </c>
      <c r="B581" s="162">
        <v>3484</v>
      </c>
      <c r="C581" s="162">
        <v>1140</v>
      </c>
      <c r="D581" s="161">
        <v>1814</v>
      </c>
    </row>
    <row r="582" spans="1:4" ht="12.65" customHeight="1" x14ac:dyDescent="0.4">
      <c r="A582" s="163" t="s">
        <v>97</v>
      </c>
      <c r="B582" s="162">
        <v>27784</v>
      </c>
      <c r="C582" s="162">
        <v>-23553</v>
      </c>
      <c r="D582" s="161">
        <v>-19118</v>
      </c>
    </row>
    <row r="583" spans="1:4" ht="12.65" customHeight="1" x14ac:dyDescent="0.4">
      <c r="A583" s="170" t="s">
        <v>98</v>
      </c>
      <c r="B583" s="162">
        <v>324939</v>
      </c>
      <c r="C583" s="162">
        <v>301386</v>
      </c>
      <c r="D583" s="161">
        <v>282268</v>
      </c>
    </row>
    <row r="584" spans="1:4" ht="12.65" customHeight="1" x14ac:dyDescent="0.4">
      <c r="A584" s="170"/>
      <c r="B584" s="169"/>
      <c r="C584" s="169"/>
      <c r="D584" s="168"/>
    </row>
    <row r="585" spans="1:4" ht="12.65" customHeight="1" x14ac:dyDescent="0.4">
      <c r="A585" s="173" t="s">
        <v>209</v>
      </c>
      <c r="B585" s="169"/>
      <c r="C585" s="169"/>
      <c r="D585" s="168"/>
    </row>
    <row r="586" spans="1:4" ht="12.65" customHeight="1" x14ac:dyDescent="0.4">
      <c r="A586" s="164" t="s">
        <v>95</v>
      </c>
      <c r="B586" s="162">
        <v>0</v>
      </c>
      <c r="C586" s="162">
        <v>0</v>
      </c>
      <c r="D586" s="161">
        <v>0</v>
      </c>
    </row>
    <row r="587" spans="1:4" ht="12.65" customHeight="1" x14ac:dyDescent="0.4">
      <c r="A587" s="164" t="s">
        <v>96</v>
      </c>
      <c r="B587" s="162">
        <v>0</v>
      </c>
      <c r="C587" s="162">
        <v>0</v>
      </c>
      <c r="D587" s="161">
        <v>0</v>
      </c>
    </row>
    <row r="588" spans="1:4" ht="12.65" customHeight="1" x14ac:dyDescent="0.4">
      <c r="A588" s="163" t="s">
        <v>97</v>
      </c>
      <c r="B588" s="162">
        <v>-1</v>
      </c>
      <c r="C588" s="162">
        <v>0</v>
      </c>
      <c r="D588" s="161">
        <v>0</v>
      </c>
    </row>
    <row r="589" spans="1:4" ht="12.65" customHeight="1" x14ac:dyDescent="0.4">
      <c r="A589" s="170" t="s">
        <v>98</v>
      </c>
      <c r="B589" s="162">
        <v>0</v>
      </c>
      <c r="C589" s="162">
        <v>0</v>
      </c>
      <c r="D589" s="161">
        <v>0</v>
      </c>
    </row>
    <row r="590" spans="1:4" ht="12.65" customHeight="1" x14ac:dyDescent="0.4">
      <c r="A590" s="170"/>
      <c r="B590" s="169"/>
      <c r="C590" s="169"/>
      <c r="D590" s="168"/>
    </row>
    <row r="591" spans="1:4" ht="12.65" customHeight="1" x14ac:dyDescent="0.4">
      <c r="A591" s="173" t="s">
        <v>210</v>
      </c>
      <c r="B591" s="169"/>
      <c r="C591" s="169"/>
      <c r="D591" s="168"/>
    </row>
    <row r="592" spans="1:4" ht="12.65" customHeight="1" x14ac:dyDescent="0.4">
      <c r="A592" s="164" t="s">
        <v>95</v>
      </c>
      <c r="B592" s="162">
        <v>0</v>
      </c>
      <c r="C592" s="162">
        <v>0</v>
      </c>
      <c r="D592" s="161">
        <v>0</v>
      </c>
    </row>
    <row r="593" spans="1:4" ht="12.65" customHeight="1" x14ac:dyDescent="0.4">
      <c r="A593" s="164" t="s">
        <v>96</v>
      </c>
      <c r="B593" s="162">
        <v>0</v>
      </c>
      <c r="C593" s="162">
        <v>0</v>
      </c>
      <c r="D593" s="161">
        <v>0</v>
      </c>
    </row>
    <row r="594" spans="1:4" ht="12.65" customHeight="1" x14ac:dyDescent="0.4">
      <c r="A594" s="163" t="s">
        <v>97</v>
      </c>
      <c r="B594" s="162">
        <v>0</v>
      </c>
      <c r="C594" s="162">
        <v>0</v>
      </c>
      <c r="D594" s="161">
        <v>0</v>
      </c>
    </row>
    <row r="595" spans="1:4" ht="12.65" customHeight="1" x14ac:dyDescent="0.4">
      <c r="A595" s="170" t="s">
        <v>98</v>
      </c>
      <c r="B595" s="162">
        <v>6</v>
      </c>
      <c r="C595" s="162">
        <v>6</v>
      </c>
      <c r="D595" s="161">
        <v>6</v>
      </c>
    </row>
    <row r="596" spans="1:4" ht="12.65" customHeight="1" x14ac:dyDescent="0.4">
      <c r="A596" s="170"/>
      <c r="B596" s="169"/>
      <c r="C596" s="169"/>
      <c r="D596" s="168"/>
    </row>
    <row r="597" spans="1:4" ht="13.2" customHeight="1" x14ac:dyDescent="0.4">
      <c r="A597" s="179" t="s">
        <v>440</v>
      </c>
      <c r="B597" s="178"/>
      <c r="C597" s="178"/>
      <c r="D597" s="177"/>
    </row>
    <row r="598" spans="1:4" ht="13.2" customHeight="1" x14ac:dyDescent="0.4">
      <c r="A598" s="178"/>
      <c r="B598" s="178"/>
      <c r="C598" s="178"/>
      <c r="D598" s="177"/>
    </row>
    <row r="599" spans="1:4" ht="12.65" customHeight="1" x14ac:dyDescent="0.4">
      <c r="A599" s="176" t="s">
        <v>211</v>
      </c>
      <c r="B599" s="175"/>
      <c r="C599" s="175"/>
      <c r="D599" s="174"/>
    </row>
    <row r="600" spans="1:4" ht="12.65" customHeight="1" x14ac:dyDescent="0.4">
      <c r="A600" s="175"/>
      <c r="B600" s="175"/>
      <c r="C600" s="175"/>
      <c r="D600" s="174"/>
    </row>
    <row r="601" spans="1:4" ht="12.65" customHeight="1" x14ac:dyDescent="0.4">
      <c r="A601" s="173" t="s">
        <v>212</v>
      </c>
      <c r="B601" s="169"/>
      <c r="C601" s="169"/>
      <c r="D601" s="168"/>
    </row>
    <row r="602" spans="1:4" ht="12.65" customHeight="1" x14ac:dyDescent="0.4">
      <c r="A602" s="164" t="s">
        <v>95</v>
      </c>
      <c r="B602" s="162">
        <v>0</v>
      </c>
      <c r="C602" s="162">
        <v>0</v>
      </c>
      <c r="D602" s="161">
        <v>0</v>
      </c>
    </row>
    <row r="603" spans="1:4" ht="12.65" customHeight="1" x14ac:dyDescent="0.4">
      <c r="A603" s="164" t="s">
        <v>96</v>
      </c>
      <c r="B603" s="162">
        <v>0</v>
      </c>
      <c r="C603" s="162">
        <v>0</v>
      </c>
      <c r="D603" s="161">
        <v>0</v>
      </c>
    </row>
    <row r="604" spans="1:4" ht="12.65" customHeight="1" x14ac:dyDescent="0.4">
      <c r="A604" s="163" t="s">
        <v>97</v>
      </c>
      <c r="B604" s="162">
        <v>-2</v>
      </c>
      <c r="C604" s="162">
        <v>0</v>
      </c>
      <c r="D604" s="161">
        <v>0</v>
      </c>
    </row>
    <row r="605" spans="1:4" ht="12.65" customHeight="1" x14ac:dyDescent="0.4">
      <c r="A605" s="170" t="s">
        <v>98</v>
      </c>
      <c r="B605" s="162">
        <v>115</v>
      </c>
      <c r="C605" s="162">
        <v>115</v>
      </c>
      <c r="D605" s="161">
        <v>115</v>
      </c>
    </row>
    <row r="606" spans="1:4" ht="12.65" customHeight="1" x14ac:dyDescent="0.4">
      <c r="A606" s="170"/>
      <c r="B606" s="169"/>
      <c r="C606" s="169"/>
      <c r="D606" s="168"/>
    </row>
    <row r="607" spans="1:4" ht="12.65" customHeight="1" x14ac:dyDescent="0.4">
      <c r="A607" s="173" t="s">
        <v>213</v>
      </c>
      <c r="B607" s="169"/>
      <c r="C607" s="169"/>
      <c r="D607" s="168"/>
    </row>
    <row r="608" spans="1:4" ht="12.65" customHeight="1" x14ac:dyDescent="0.4">
      <c r="A608" s="164" t="s">
        <v>95</v>
      </c>
      <c r="B608" s="162">
        <v>1336</v>
      </c>
      <c r="C608" s="162">
        <v>2254</v>
      </c>
      <c r="D608" s="161">
        <v>3462</v>
      </c>
    </row>
    <row r="609" spans="1:4" ht="12.65" customHeight="1" x14ac:dyDescent="0.4">
      <c r="A609" s="164" t="s">
        <v>96</v>
      </c>
      <c r="B609" s="162">
        <v>109</v>
      </c>
      <c r="C609" s="162">
        <v>2926</v>
      </c>
      <c r="D609" s="161">
        <v>4186</v>
      </c>
    </row>
    <row r="610" spans="1:4" ht="12.65" customHeight="1" x14ac:dyDescent="0.4">
      <c r="A610" s="163" t="s">
        <v>97</v>
      </c>
      <c r="B610" s="162">
        <v>-943</v>
      </c>
      <c r="C610" s="162">
        <v>1057</v>
      </c>
      <c r="D610" s="161">
        <v>2343</v>
      </c>
    </row>
    <row r="611" spans="1:4" ht="12.65" customHeight="1" x14ac:dyDescent="0.4">
      <c r="A611" s="170" t="s">
        <v>98</v>
      </c>
      <c r="B611" s="162">
        <v>6411</v>
      </c>
      <c r="C611" s="162">
        <v>7468</v>
      </c>
      <c r="D611" s="161">
        <v>9811</v>
      </c>
    </row>
    <row r="612" spans="1:4" ht="12.65" customHeight="1" x14ac:dyDescent="0.4">
      <c r="A612" s="170"/>
      <c r="B612" s="169"/>
      <c r="C612" s="169"/>
      <c r="D612" s="168"/>
    </row>
    <row r="613" spans="1:4" ht="12.65" customHeight="1" x14ac:dyDescent="0.4">
      <c r="A613" s="176" t="s">
        <v>214</v>
      </c>
      <c r="B613" s="175"/>
      <c r="C613" s="175"/>
      <c r="D613" s="174"/>
    </row>
    <row r="614" spans="1:4" ht="12.65" customHeight="1" x14ac:dyDescent="0.4">
      <c r="A614" s="175"/>
      <c r="B614" s="175"/>
      <c r="C614" s="175"/>
      <c r="D614" s="174"/>
    </row>
    <row r="615" spans="1:4" ht="12.65" customHeight="1" x14ac:dyDescent="0.4">
      <c r="A615" s="173" t="s">
        <v>215</v>
      </c>
      <c r="B615" s="169"/>
      <c r="C615" s="169"/>
      <c r="D615" s="168"/>
    </row>
    <row r="616" spans="1:4" ht="12.65" customHeight="1" x14ac:dyDescent="0.4">
      <c r="A616" s="164" t="s">
        <v>95</v>
      </c>
      <c r="B616" s="162">
        <v>0</v>
      </c>
      <c r="C616" s="162">
        <v>0</v>
      </c>
      <c r="D616" s="161">
        <v>0</v>
      </c>
    </row>
    <row r="617" spans="1:4" ht="12.65" customHeight="1" x14ac:dyDescent="0.4">
      <c r="A617" s="164" t="s">
        <v>96</v>
      </c>
      <c r="B617" s="162">
        <v>2</v>
      </c>
      <c r="C617" s="162">
        <v>1</v>
      </c>
      <c r="D617" s="161">
        <v>1</v>
      </c>
    </row>
    <row r="618" spans="1:4" ht="12.65" customHeight="1" x14ac:dyDescent="0.4">
      <c r="A618" s="163" t="s">
        <v>97</v>
      </c>
      <c r="B618" s="162">
        <v>0</v>
      </c>
      <c r="C618" s="162">
        <v>1</v>
      </c>
      <c r="D618" s="161">
        <v>0</v>
      </c>
    </row>
    <row r="619" spans="1:4" ht="12.65" customHeight="1" x14ac:dyDescent="0.4">
      <c r="A619" s="170" t="s">
        <v>98</v>
      </c>
      <c r="B619" s="162">
        <v>3</v>
      </c>
      <c r="C619" s="162">
        <v>4</v>
      </c>
      <c r="D619" s="161">
        <v>4</v>
      </c>
    </row>
    <row r="620" spans="1:4" ht="12.65" customHeight="1" x14ac:dyDescent="0.4">
      <c r="A620" s="170"/>
      <c r="B620" s="169"/>
      <c r="C620" s="169"/>
      <c r="D620" s="168"/>
    </row>
    <row r="621" spans="1:4" ht="12.65" customHeight="1" x14ac:dyDescent="0.4">
      <c r="A621" s="176" t="s">
        <v>216</v>
      </c>
      <c r="B621" s="175"/>
      <c r="C621" s="175"/>
      <c r="D621" s="174"/>
    </row>
    <row r="622" spans="1:4" ht="12.65" customHeight="1" x14ac:dyDescent="0.4">
      <c r="A622" s="175"/>
      <c r="B622" s="175"/>
      <c r="C622" s="175"/>
      <c r="D622" s="174"/>
    </row>
    <row r="623" spans="1:4" ht="12.65" customHeight="1" x14ac:dyDescent="0.4">
      <c r="A623" s="173" t="s">
        <v>217</v>
      </c>
      <c r="B623" s="169"/>
      <c r="C623" s="169"/>
      <c r="D623" s="168"/>
    </row>
    <row r="624" spans="1:4" ht="12.65" customHeight="1" x14ac:dyDescent="0.4">
      <c r="A624" s="164" t="s">
        <v>95</v>
      </c>
      <c r="B624" s="162">
        <v>0</v>
      </c>
      <c r="C624" s="162">
        <v>0</v>
      </c>
      <c r="D624" s="161">
        <v>0</v>
      </c>
    </row>
    <row r="625" spans="1:7" ht="12.65" customHeight="1" x14ac:dyDescent="0.4">
      <c r="A625" s="164" t="s">
        <v>96</v>
      </c>
      <c r="B625" s="162">
        <v>0</v>
      </c>
      <c r="C625" s="162">
        <v>15</v>
      </c>
      <c r="D625" s="161">
        <v>15</v>
      </c>
    </row>
    <row r="626" spans="1:7" ht="12.65" customHeight="1" x14ac:dyDescent="0.4">
      <c r="A626" s="163" t="s">
        <v>97</v>
      </c>
      <c r="B626" s="162">
        <v>-12</v>
      </c>
      <c r="C626" s="162">
        <v>11</v>
      </c>
      <c r="D626" s="161">
        <v>12</v>
      </c>
    </row>
    <row r="627" spans="1:7" ht="12.65" customHeight="1" x14ac:dyDescent="0.4">
      <c r="A627" s="170" t="s">
        <v>98</v>
      </c>
      <c r="B627" s="162">
        <v>23</v>
      </c>
      <c r="C627" s="162">
        <v>34</v>
      </c>
      <c r="D627" s="161">
        <v>46</v>
      </c>
    </row>
    <row r="628" spans="1:7" ht="12.65" customHeight="1" x14ac:dyDescent="0.4">
      <c r="A628" s="170"/>
      <c r="B628" s="169"/>
      <c r="C628" s="169"/>
      <c r="D628" s="168"/>
    </row>
    <row r="629" spans="1:7" ht="12.65" customHeight="1" x14ac:dyDescent="0.4">
      <c r="A629" s="167" t="s">
        <v>218</v>
      </c>
      <c r="B629" s="172"/>
      <c r="C629" s="172"/>
      <c r="D629" s="171"/>
    </row>
    <row r="630" spans="1:7" ht="12.65" customHeight="1" x14ac:dyDescent="0.4">
      <c r="A630" s="164" t="s">
        <v>95</v>
      </c>
      <c r="B630" s="162">
        <v>297597</v>
      </c>
      <c r="C630" s="226">
        <v>255835</v>
      </c>
      <c r="D630" s="161">
        <v>312606</v>
      </c>
    </row>
    <row r="631" spans="1:7" ht="12.65" customHeight="1" x14ac:dyDescent="0.4">
      <c r="A631" s="164" t="s">
        <v>96</v>
      </c>
      <c r="B631" s="162">
        <v>205249</v>
      </c>
      <c r="C631" s="227">
        <v>206667</v>
      </c>
      <c r="D631" s="224">
        <v>239915</v>
      </c>
      <c r="F631" s="224"/>
      <c r="G631" s="224"/>
    </row>
    <row r="632" spans="1:7" ht="12.65" customHeight="1" x14ac:dyDescent="0.4">
      <c r="A632" s="163" t="s">
        <v>97</v>
      </c>
      <c r="B632" s="162">
        <v>118147</v>
      </c>
      <c r="C632" s="228">
        <f>40196+33349</f>
        <v>73545</v>
      </c>
      <c r="D632" s="225">
        <f>45182+65074</f>
        <v>110256</v>
      </c>
      <c r="F632" s="225"/>
      <c r="G632" s="225"/>
    </row>
    <row r="633" spans="1:7" ht="12.65" customHeight="1" x14ac:dyDescent="0.4">
      <c r="A633" s="170" t="s">
        <v>98</v>
      </c>
      <c r="B633" s="162">
        <v>2039117</v>
      </c>
      <c r="C633" s="228">
        <v>2112662</v>
      </c>
      <c r="D633" s="225">
        <v>2182722</v>
      </c>
      <c r="F633" s="225"/>
      <c r="G633" s="225"/>
    </row>
    <row r="634" spans="1:7" ht="12.65" customHeight="1" x14ac:dyDescent="0.4">
      <c r="A634" s="184"/>
      <c r="B634" s="184"/>
      <c r="C634" s="184"/>
      <c r="D634" s="183"/>
    </row>
    <row r="635" spans="1:7" ht="13.2" customHeight="1" x14ac:dyDescent="0.4">
      <c r="A635" s="182" t="s">
        <v>219</v>
      </c>
      <c r="B635" s="172"/>
      <c r="C635" s="172"/>
      <c r="D635" s="171"/>
    </row>
    <row r="636" spans="1:7" ht="13.2" customHeight="1" x14ac:dyDescent="0.4">
      <c r="A636" s="181"/>
      <c r="B636" s="181"/>
      <c r="C636" s="181"/>
      <c r="D636" s="180"/>
    </row>
    <row r="637" spans="1:7" ht="12.65" customHeight="1" x14ac:dyDescent="0.4">
      <c r="A637" s="179" t="s">
        <v>449</v>
      </c>
      <c r="B637" s="178"/>
      <c r="C637" s="178"/>
      <c r="D637" s="177"/>
    </row>
    <row r="638" spans="1:7" ht="12.65" customHeight="1" x14ac:dyDescent="0.4">
      <c r="A638" s="178"/>
      <c r="B638" s="178"/>
      <c r="C638" s="178"/>
      <c r="D638" s="177"/>
    </row>
    <row r="639" spans="1:7" ht="12.65" customHeight="1" x14ac:dyDescent="0.4">
      <c r="A639" s="176" t="s">
        <v>171</v>
      </c>
      <c r="B639" s="175"/>
      <c r="C639" s="175"/>
      <c r="D639" s="174"/>
    </row>
    <row r="640" spans="1:7" ht="12.65" customHeight="1" x14ac:dyDescent="0.4">
      <c r="A640" s="175"/>
      <c r="B640" s="175"/>
      <c r="C640" s="175"/>
      <c r="D640" s="174"/>
    </row>
    <row r="641" spans="1:4" ht="12.65" customHeight="1" x14ac:dyDescent="0.4">
      <c r="A641" s="173" t="s">
        <v>220</v>
      </c>
      <c r="B641" s="162"/>
      <c r="C641" s="162"/>
      <c r="D641" s="161"/>
    </row>
    <row r="642" spans="1:4" ht="12.65" customHeight="1" x14ac:dyDescent="0.4">
      <c r="A642" s="164" t="s">
        <v>221</v>
      </c>
      <c r="B642" s="162">
        <v>31</v>
      </c>
      <c r="C642" s="162">
        <v>10</v>
      </c>
      <c r="D642" s="161">
        <v>9</v>
      </c>
    </row>
    <row r="643" spans="1:4" ht="12.65" customHeight="1" x14ac:dyDescent="0.4">
      <c r="A643" s="163" t="s">
        <v>97</v>
      </c>
      <c r="B643" s="162">
        <v>29</v>
      </c>
      <c r="C643" s="162">
        <v>10</v>
      </c>
      <c r="D643" s="161">
        <v>9</v>
      </c>
    </row>
    <row r="644" spans="1:4" ht="12.65" customHeight="1" x14ac:dyDescent="0.4">
      <c r="A644" s="170" t="s">
        <v>98</v>
      </c>
      <c r="B644" s="162">
        <v>29</v>
      </c>
      <c r="C644" s="162">
        <v>39</v>
      </c>
      <c r="D644" s="161">
        <v>48</v>
      </c>
    </row>
    <row r="645" spans="1:4" ht="12.65" customHeight="1" x14ac:dyDescent="0.4">
      <c r="A645" s="169"/>
      <c r="B645" s="169"/>
      <c r="C645" s="169"/>
      <c r="D645" s="168"/>
    </row>
    <row r="646" spans="1:4" ht="12.65" customHeight="1" x14ac:dyDescent="0.4">
      <c r="A646" s="176" t="s">
        <v>93</v>
      </c>
      <c r="B646" s="175"/>
      <c r="C646" s="175"/>
      <c r="D646" s="174"/>
    </row>
    <row r="647" spans="1:4" ht="12.65" customHeight="1" x14ac:dyDescent="0.4">
      <c r="A647" s="175"/>
      <c r="B647" s="175"/>
      <c r="C647" s="175"/>
      <c r="D647" s="174"/>
    </row>
    <row r="648" spans="1:4" ht="12.65" customHeight="1" x14ac:dyDescent="0.4">
      <c r="A648" s="173" t="s">
        <v>222</v>
      </c>
      <c r="B648" s="162"/>
      <c r="C648" s="162"/>
      <c r="D648" s="161"/>
    </row>
    <row r="649" spans="1:4" ht="12.65" customHeight="1" x14ac:dyDescent="0.4">
      <c r="A649" s="164" t="s">
        <v>221</v>
      </c>
      <c r="B649" s="162">
        <v>10</v>
      </c>
      <c r="C649" s="162">
        <v>36</v>
      </c>
      <c r="D649" s="161">
        <v>36</v>
      </c>
    </row>
    <row r="650" spans="1:4" ht="12.65" customHeight="1" x14ac:dyDescent="0.4">
      <c r="A650" s="163" t="s">
        <v>97</v>
      </c>
      <c r="B650" s="162">
        <v>-2</v>
      </c>
      <c r="C650" s="162">
        <v>-11</v>
      </c>
      <c r="D650" s="161">
        <v>-11</v>
      </c>
    </row>
    <row r="651" spans="1:4" ht="12.65" customHeight="1" x14ac:dyDescent="0.4">
      <c r="A651" s="170" t="s">
        <v>98</v>
      </c>
      <c r="B651" s="162">
        <v>83</v>
      </c>
      <c r="C651" s="162">
        <v>72</v>
      </c>
      <c r="D651" s="161">
        <v>61</v>
      </c>
    </row>
    <row r="652" spans="1:4" ht="12.65" customHeight="1" x14ac:dyDescent="0.4">
      <c r="A652" s="169"/>
      <c r="B652" s="169"/>
      <c r="C652" s="169"/>
      <c r="D652" s="168"/>
    </row>
    <row r="653" spans="1:4" ht="12.65" customHeight="1" x14ac:dyDescent="0.4">
      <c r="A653" s="173" t="s">
        <v>223</v>
      </c>
      <c r="B653" s="162"/>
      <c r="C653" s="162"/>
      <c r="D653" s="161"/>
    </row>
    <row r="654" spans="1:4" ht="12.65" customHeight="1" x14ac:dyDescent="0.4">
      <c r="A654" s="164" t="s">
        <v>221</v>
      </c>
      <c r="B654" s="162">
        <v>0</v>
      </c>
      <c r="C654" s="162">
        <v>0</v>
      </c>
      <c r="D654" s="161">
        <v>0</v>
      </c>
    </row>
    <row r="655" spans="1:4" ht="12.65" customHeight="1" x14ac:dyDescent="0.4">
      <c r="A655" s="163" t="s">
        <v>97</v>
      </c>
      <c r="B655" s="162">
        <v>-36</v>
      </c>
      <c r="C655" s="162">
        <v>-9</v>
      </c>
      <c r="D655" s="161">
        <v>-9</v>
      </c>
    </row>
    <row r="656" spans="1:4" ht="12.65" customHeight="1" x14ac:dyDescent="0.4">
      <c r="A656" s="170" t="s">
        <v>98</v>
      </c>
      <c r="B656" s="162">
        <v>40</v>
      </c>
      <c r="C656" s="162">
        <v>31</v>
      </c>
      <c r="D656" s="161">
        <v>22</v>
      </c>
    </row>
    <row r="657" spans="1:4" ht="12.65" customHeight="1" x14ac:dyDescent="0.4">
      <c r="A657" s="169"/>
      <c r="B657" s="169"/>
      <c r="C657" s="169"/>
      <c r="D657" s="168"/>
    </row>
    <row r="658" spans="1:4" ht="12.65" customHeight="1" x14ac:dyDescent="0.4">
      <c r="A658" s="176" t="s">
        <v>109</v>
      </c>
      <c r="B658" s="175"/>
      <c r="C658" s="175"/>
      <c r="D658" s="174"/>
    </row>
    <row r="659" spans="1:4" ht="12.65" customHeight="1" x14ac:dyDescent="0.4">
      <c r="A659" s="175"/>
      <c r="B659" s="175"/>
      <c r="C659" s="175"/>
      <c r="D659" s="174"/>
    </row>
    <row r="660" spans="1:4" ht="12.65" customHeight="1" x14ac:dyDescent="0.4">
      <c r="A660" s="173" t="s">
        <v>224</v>
      </c>
      <c r="B660" s="162"/>
      <c r="C660" s="162"/>
      <c r="D660" s="161"/>
    </row>
    <row r="661" spans="1:4" ht="12.65" customHeight="1" x14ac:dyDescent="0.4">
      <c r="A661" s="164" t="s">
        <v>221</v>
      </c>
      <c r="B661" s="162">
        <v>71</v>
      </c>
      <c r="C661" s="162">
        <v>110</v>
      </c>
      <c r="D661" s="161">
        <v>119</v>
      </c>
    </row>
    <row r="662" spans="1:4" ht="12.65" customHeight="1" x14ac:dyDescent="0.4">
      <c r="A662" s="163" t="s">
        <v>97</v>
      </c>
      <c r="B662" s="162">
        <v>26</v>
      </c>
      <c r="C662" s="162">
        <v>65</v>
      </c>
      <c r="D662" s="161">
        <v>71</v>
      </c>
    </row>
    <row r="663" spans="1:4" ht="12.65" customHeight="1" x14ac:dyDescent="0.4">
      <c r="A663" s="170" t="s">
        <v>98</v>
      </c>
      <c r="B663" s="162">
        <v>788</v>
      </c>
      <c r="C663" s="162">
        <v>853</v>
      </c>
      <c r="D663" s="161">
        <v>924</v>
      </c>
    </row>
    <row r="664" spans="1:4" ht="12.65" customHeight="1" x14ac:dyDescent="0.4">
      <c r="A664" s="169"/>
      <c r="B664" s="169"/>
      <c r="C664" s="169"/>
      <c r="D664" s="168"/>
    </row>
    <row r="665" spans="1:4" ht="12.65" customHeight="1" x14ac:dyDescent="0.4">
      <c r="A665" s="173" t="s">
        <v>225</v>
      </c>
      <c r="B665" s="162"/>
      <c r="C665" s="162"/>
      <c r="D665" s="161"/>
    </row>
    <row r="666" spans="1:4" ht="12.65" customHeight="1" x14ac:dyDescent="0.4">
      <c r="A666" s="164" t="s">
        <v>221</v>
      </c>
      <c r="B666" s="162">
        <v>0</v>
      </c>
      <c r="C666" s="162">
        <v>1</v>
      </c>
      <c r="D666" s="161">
        <v>1</v>
      </c>
    </row>
    <row r="667" spans="1:4" ht="12.65" customHeight="1" x14ac:dyDescent="0.4">
      <c r="A667" s="163" t="s">
        <v>97</v>
      </c>
      <c r="B667" s="162">
        <v>-1</v>
      </c>
      <c r="C667" s="162">
        <v>0</v>
      </c>
      <c r="D667" s="161">
        <v>0</v>
      </c>
    </row>
    <row r="668" spans="1:4" ht="12.65" customHeight="1" x14ac:dyDescent="0.4">
      <c r="A668" s="170" t="s">
        <v>98</v>
      </c>
      <c r="B668" s="162">
        <v>6</v>
      </c>
      <c r="C668" s="162">
        <v>6</v>
      </c>
      <c r="D668" s="161">
        <v>6</v>
      </c>
    </row>
    <row r="669" spans="1:4" ht="12.65" customHeight="1" x14ac:dyDescent="0.4">
      <c r="A669" s="169"/>
      <c r="B669" s="169"/>
      <c r="C669" s="169"/>
      <c r="D669" s="168"/>
    </row>
    <row r="670" spans="1:4" ht="12.65" customHeight="1" x14ac:dyDescent="0.4">
      <c r="A670" s="176" t="s">
        <v>113</v>
      </c>
      <c r="B670" s="175"/>
      <c r="C670" s="175"/>
      <c r="D670" s="174"/>
    </row>
    <row r="671" spans="1:4" ht="12.65" customHeight="1" x14ac:dyDescent="0.4">
      <c r="A671" s="175"/>
      <c r="B671" s="175"/>
      <c r="C671" s="175"/>
      <c r="D671" s="174"/>
    </row>
    <row r="672" spans="1:4" ht="12.65" customHeight="1" x14ac:dyDescent="0.4">
      <c r="A672" s="173" t="s">
        <v>226</v>
      </c>
      <c r="B672" s="162"/>
      <c r="C672" s="162"/>
      <c r="D672" s="161"/>
    </row>
    <row r="673" spans="1:4" ht="12.65" customHeight="1" x14ac:dyDescent="0.4">
      <c r="A673" s="164" t="s">
        <v>221</v>
      </c>
      <c r="B673" s="162">
        <v>0</v>
      </c>
      <c r="C673" s="162">
        <v>0</v>
      </c>
      <c r="D673" s="161">
        <v>0</v>
      </c>
    </row>
    <row r="674" spans="1:4" ht="12.65" customHeight="1" x14ac:dyDescent="0.4">
      <c r="A674" s="163" t="s">
        <v>97</v>
      </c>
      <c r="B674" s="162">
        <v>0</v>
      </c>
      <c r="C674" s="162">
        <v>0</v>
      </c>
      <c r="D674" s="161">
        <v>0</v>
      </c>
    </row>
    <row r="675" spans="1:4" ht="12.65" customHeight="1" x14ac:dyDescent="0.4">
      <c r="A675" s="170" t="s">
        <v>98</v>
      </c>
      <c r="B675" s="162">
        <v>8</v>
      </c>
      <c r="C675" s="162">
        <v>8</v>
      </c>
      <c r="D675" s="161">
        <v>8</v>
      </c>
    </row>
    <row r="676" spans="1:4" ht="12.65" customHeight="1" x14ac:dyDescent="0.4">
      <c r="A676" s="169"/>
      <c r="B676" s="169"/>
      <c r="C676" s="169"/>
      <c r="D676" s="168"/>
    </row>
    <row r="677" spans="1:4" ht="12.65" customHeight="1" x14ac:dyDescent="0.4">
      <c r="A677" s="173" t="s">
        <v>227</v>
      </c>
      <c r="B677" s="162"/>
      <c r="C677" s="162"/>
      <c r="D677" s="161"/>
    </row>
    <row r="678" spans="1:4" ht="12.65" customHeight="1" x14ac:dyDescent="0.4">
      <c r="A678" s="164" t="s">
        <v>221</v>
      </c>
      <c r="B678" s="162">
        <v>307</v>
      </c>
      <c r="C678" s="162">
        <v>114</v>
      </c>
      <c r="D678" s="161">
        <v>79</v>
      </c>
    </row>
    <row r="679" spans="1:4" ht="12.65" customHeight="1" x14ac:dyDescent="0.4">
      <c r="A679" s="163" t="s">
        <v>97</v>
      </c>
      <c r="B679" s="162">
        <v>255</v>
      </c>
      <c r="C679" s="162">
        <v>23</v>
      </c>
      <c r="D679" s="161">
        <v>-14</v>
      </c>
    </row>
    <row r="680" spans="1:4" ht="12.65" customHeight="1" x14ac:dyDescent="0.4">
      <c r="A680" s="170" t="s">
        <v>98</v>
      </c>
      <c r="B680" s="162">
        <v>599</v>
      </c>
      <c r="C680" s="162">
        <v>622</v>
      </c>
      <c r="D680" s="161">
        <v>608</v>
      </c>
    </row>
    <row r="681" spans="1:4" ht="12.65" customHeight="1" x14ac:dyDescent="0.4">
      <c r="A681" s="169"/>
      <c r="B681" s="169"/>
      <c r="C681" s="169"/>
      <c r="D681" s="168"/>
    </row>
    <row r="682" spans="1:4" ht="12.65" customHeight="1" x14ac:dyDescent="0.4">
      <c r="A682" s="173" t="s">
        <v>228</v>
      </c>
      <c r="B682" s="162"/>
      <c r="C682" s="162"/>
      <c r="D682" s="161"/>
    </row>
    <row r="683" spans="1:4" ht="12.65" customHeight="1" x14ac:dyDescent="0.4">
      <c r="A683" s="164" t="s">
        <v>221</v>
      </c>
      <c r="B683" s="162">
        <v>5</v>
      </c>
      <c r="C683" s="162">
        <v>0</v>
      </c>
      <c r="D683" s="161">
        <v>0</v>
      </c>
    </row>
    <row r="684" spans="1:4" ht="12.65" customHeight="1" x14ac:dyDescent="0.4">
      <c r="A684" s="163" t="s">
        <v>97</v>
      </c>
      <c r="B684" s="162">
        <v>2</v>
      </c>
      <c r="C684" s="162">
        <v>0</v>
      </c>
      <c r="D684" s="161">
        <v>0</v>
      </c>
    </row>
    <row r="685" spans="1:4" ht="12.65" customHeight="1" x14ac:dyDescent="0.4">
      <c r="A685" s="170" t="s">
        <v>98</v>
      </c>
      <c r="B685" s="162">
        <v>27</v>
      </c>
      <c r="C685" s="162">
        <v>27</v>
      </c>
      <c r="D685" s="161">
        <v>27</v>
      </c>
    </row>
    <row r="686" spans="1:4" ht="12.65" customHeight="1" x14ac:dyDescent="0.4">
      <c r="A686" s="169"/>
      <c r="B686" s="169"/>
      <c r="C686" s="169"/>
      <c r="D686" s="168"/>
    </row>
    <row r="687" spans="1:4" ht="12.65" customHeight="1" x14ac:dyDescent="0.4">
      <c r="A687" s="173" t="s">
        <v>229</v>
      </c>
      <c r="B687" s="162"/>
      <c r="C687" s="162"/>
      <c r="D687" s="161"/>
    </row>
    <row r="688" spans="1:4" ht="12.65" customHeight="1" x14ac:dyDescent="0.4">
      <c r="A688" s="164" t="s">
        <v>221</v>
      </c>
      <c r="B688" s="162">
        <v>0</v>
      </c>
      <c r="C688" s="162">
        <v>43</v>
      </c>
      <c r="D688" s="161">
        <v>22</v>
      </c>
    </row>
    <row r="689" spans="1:4" ht="12.65" customHeight="1" x14ac:dyDescent="0.4">
      <c r="A689" s="163" t="s">
        <v>97</v>
      </c>
      <c r="B689" s="162">
        <v>-54</v>
      </c>
      <c r="C689" s="162">
        <v>-2</v>
      </c>
      <c r="D689" s="161">
        <v>-17</v>
      </c>
    </row>
    <row r="690" spans="1:4" ht="12.65" customHeight="1" x14ac:dyDescent="0.4">
      <c r="A690" s="170" t="s">
        <v>98</v>
      </c>
      <c r="B690" s="162">
        <v>151</v>
      </c>
      <c r="C690" s="162">
        <v>149</v>
      </c>
      <c r="D690" s="161">
        <v>132</v>
      </c>
    </row>
    <row r="691" spans="1:4" ht="12.65" customHeight="1" x14ac:dyDescent="0.4">
      <c r="A691" s="169"/>
      <c r="B691" s="169"/>
      <c r="C691" s="169"/>
      <c r="D691" s="168"/>
    </row>
    <row r="692" spans="1:4" ht="12.65" customHeight="1" x14ac:dyDescent="0.4">
      <c r="A692" s="179" t="s">
        <v>448</v>
      </c>
      <c r="B692" s="178"/>
      <c r="C692" s="178"/>
      <c r="D692" s="177"/>
    </row>
    <row r="693" spans="1:4" ht="12.65" customHeight="1" x14ac:dyDescent="0.4">
      <c r="A693" s="178"/>
      <c r="B693" s="178"/>
      <c r="C693" s="178"/>
      <c r="D693" s="177"/>
    </row>
    <row r="694" spans="1:4" ht="12.65" customHeight="1" x14ac:dyDescent="0.4">
      <c r="A694" s="176" t="s">
        <v>122</v>
      </c>
      <c r="B694" s="175"/>
      <c r="C694" s="175"/>
      <c r="D694" s="174"/>
    </row>
    <row r="695" spans="1:4" ht="12.65" customHeight="1" x14ac:dyDescent="0.4">
      <c r="A695" s="175"/>
      <c r="B695" s="175"/>
      <c r="C695" s="175"/>
      <c r="D695" s="174"/>
    </row>
    <row r="696" spans="1:4" ht="12.65" customHeight="1" x14ac:dyDescent="0.4">
      <c r="A696" s="173" t="s">
        <v>230</v>
      </c>
      <c r="B696" s="162"/>
      <c r="C696" s="162"/>
      <c r="D696" s="161"/>
    </row>
    <row r="697" spans="1:4" ht="12.65" customHeight="1" x14ac:dyDescent="0.4">
      <c r="A697" s="164" t="s">
        <v>221</v>
      </c>
      <c r="B697" s="162">
        <v>0</v>
      </c>
      <c r="C697" s="162">
        <v>0</v>
      </c>
      <c r="D697" s="161">
        <v>0</v>
      </c>
    </row>
    <row r="698" spans="1:4" ht="12.65" customHeight="1" x14ac:dyDescent="0.4">
      <c r="A698" s="163" t="s">
        <v>97</v>
      </c>
      <c r="B698" s="162">
        <v>0</v>
      </c>
      <c r="C698" s="162">
        <v>0</v>
      </c>
      <c r="D698" s="161">
        <v>0</v>
      </c>
    </row>
    <row r="699" spans="1:4" ht="12.65" customHeight="1" x14ac:dyDescent="0.4">
      <c r="A699" s="170" t="s">
        <v>98</v>
      </c>
      <c r="B699" s="162">
        <v>6</v>
      </c>
      <c r="C699" s="162">
        <v>6</v>
      </c>
      <c r="D699" s="161">
        <v>6</v>
      </c>
    </row>
    <row r="700" spans="1:4" ht="12.65" customHeight="1" x14ac:dyDescent="0.4">
      <c r="A700" s="169"/>
      <c r="B700" s="169"/>
      <c r="C700" s="169"/>
      <c r="D700" s="168"/>
    </row>
    <row r="701" spans="1:4" ht="12.65" customHeight="1" x14ac:dyDescent="0.4">
      <c r="A701" s="179" t="s">
        <v>447</v>
      </c>
      <c r="B701" s="178"/>
      <c r="C701" s="178"/>
      <c r="D701" s="177"/>
    </row>
    <row r="702" spans="1:4" ht="12.65" customHeight="1" x14ac:dyDescent="0.4">
      <c r="A702" s="178"/>
      <c r="B702" s="178"/>
      <c r="C702" s="178"/>
      <c r="D702" s="177"/>
    </row>
    <row r="703" spans="1:4" ht="12.65" customHeight="1" x14ac:dyDescent="0.4">
      <c r="A703" s="176" t="s">
        <v>134</v>
      </c>
      <c r="B703" s="175"/>
      <c r="C703" s="175"/>
      <c r="D703" s="174"/>
    </row>
    <row r="704" spans="1:4" ht="12.65" customHeight="1" x14ac:dyDescent="0.4">
      <c r="A704" s="175"/>
      <c r="B704" s="175"/>
      <c r="C704" s="175"/>
      <c r="D704" s="174"/>
    </row>
    <row r="705" spans="1:4" ht="12.65" customHeight="1" x14ac:dyDescent="0.4">
      <c r="A705" s="173" t="s">
        <v>231</v>
      </c>
      <c r="B705" s="162"/>
      <c r="C705" s="162"/>
      <c r="D705" s="161"/>
    </row>
    <row r="706" spans="1:4" ht="12.65" customHeight="1" x14ac:dyDescent="0.4">
      <c r="A706" s="164" t="s">
        <v>221</v>
      </c>
      <c r="B706" s="162">
        <v>1</v>
      </c>
      <c r="C706" s="162">
        <v>17</v>
      </c>
      <c r="D706" s="161">
        <v>17</v>
      </c>
    </row>
    <row r="707" spans="1:4" ht="12.65" customHeight="1" x14ac:dyDescent="0.4">
      <c r="A707" s="163" t="s">
        <v>97</v>
      </c>
      <c r="B707" s="162">
        <v>28</v>
      </c>
      <c r="C707" s="162">
        <v>-192</v>
      </c>
      <c r="D707" s="161">
        <v>-193</v>
      </c>
    </row>
    <row r="708" spans="1:4" ht="12.65" customHeight="1" x14ac:dyDescent="0.4">
      <c r="A708" s="170" t="s">
        <v>98</v>
      </c>
      <c r="B708" s="162">
        <v>3095</v>
      </c>
      <c r="C708" s="162">
        <v>2903</v>
      </c>
      <c r="D708" s="161">
        <v>2710</v>
      </c>
    </row>
    <row r="709" spans="1:4" ht="12.65" customHeight="1" x14ac:dyDescent="0.4">
      <c r="A709" s="169"/>
      <c r="B709" s="169"/>
      <c r="C709" s="169"/>
      <c r="D709" s="168"/>
    </row>
    <row r="710" spans="1:4" ht="12.65" customHeight="1" x14ac:dyDescent="0.4">
      <c r="A710" s="173" t="s">
        <v>232</v>
      </c>
      <c r="B710" s="162"/>
      <c r="C710" s="162"/>
      <c r="D710" s="161"/>
    </row>
    <row r="711" spans="1:4" ht="12.65" customHeight="1" x14ac:dyDescent="0.4">
      <c r="A711" s="164" t="s">
        <v>221</v>
      </c>
      <c r="B711" s="162">
        <v>2232</v>
      </c>
      <c r="C711" s="162">
        <v>1015</v>
      </c>
      <c r="D711" s="161">
        <v>831</v>
      </c>
    </row>
    <row r="712" spans="1:4" ht="12.65" customHeight="1" x14ac:dyDescent="0.4">
      <c r="A712" s="163" t="s">
        <v>97</v>
      </c>
      <c r="B712" s="162">
        <v>451</v>
      </c>
      <c r="C712" s="162">
        <v>-888</v>
      </c>
      <c r="D712" s="161">
        <v>-899</v>
      </c>
    </row>
    <row r="713" spans="1:4" ht="12.65" customHeight="1" x14ac:dyDescent="0.4">
      <c r="A713" s="170" t="s">
        <v>98</v>
      </c>
      <c r="B713" s="162">
        <v>37963</v>
      </c>
      <c r="C713" s="162">
        <v>37075</v>
      </c>
      <c r="D713" s="161">
        <v>36176</v>
      </c>
    </row>
    <row r="714" spans="1:4" ht="12.65" customHeight="1" x14ac:dyDescent="0.4">
      <c r="A714" s="169"/>
      <c r="B714" s="169"/>
      <c r="C714" s="169"/>
      <c r="D714" s="168"/>
    </row>
    <row r="715" spans="1:4" ht="12.65" customHeight="1" x14ac:dyDescent="0.4">
      <c r="A715" s="173" t="s">
        <v>233</v>
      </c>
      <c r="B715" s="162"/>
      <c r="C715" s="162"/>
      <c r="D715" s="161"/>
    </row>
    <row r="716" spans="1:4" ht="12.65" customHeight="1" x14ac:dyDescent="0.4">
      <c r="A716" s="164" t="s">
        <v>221</v>
      </c>
      <c r="B716" s="162">
        <v>0</v>
      </c>
      <c r="C716" s="162">
        <v>0</v>
      </c>
      <c r="D716" s="161">
        <v>0</v>
      </c>
    </row>
    <row r="717" spans="1:4" ht="12.65" customHeight="1" x14ac:dyDescent="0.4">
      <c r="A717" s="163" t="s">
        <v>97</v>
      </c>
      <c r="B717" s="162">
        <v>-25</v>
      </c>
      <c r="C717" s="162">
        <v>-3</v>
      </c>
      <c r="D717" s="161">
        <v>-3</v>
      </c>
    </row>
    <row r="718" spans="1:4" ht="12.65" customHeight="1" x14ac:dyDescent="0.4">
      <c r="A718" s="170" t="s">
        <v>98</v>
      </c>
      <c r="B718" s="162">
        <v>216</v>
      </c>
      <c r="C718" s="162">
        <v>213</v>
      </c>
      <c r="D718" s="161">
        <v>210</v>
      </c>
    </row>
    <row r="719" spans="1:4" ht="12.65" customHeight="1" x14ac:dyDescent="0.4">
      <c r="A719" s="169"/>
      <c r="B719" s="169"/>
      <c r="C719" s="169"/>
      <c r="D719" s="168"/>
    </row>
    <row r="720" spans="1:4" ht="12.65" customHeight="1" x14ac:dyDescent="0.4">
      <c r="A720" s="173" t="s">
        <v>234</v>
      </c>
      <c r="B720" s="162"/>
      <c r="C720" s="162"/>
      <c r="D720" s="161"/>
    </row>
    <row r="721" spans="1:4" ht="12.65" customHeight="1" x14ac:dyDescent="0.4">
      <c r="A721" s="164" t="s">
        <v>221</v>
      </c>
      <c r="B721" s="162">
        <v>3</v>
      </c>
      <c r="C721" s="162">
        <v>3</v>
      </c>
      <c r="D721" s="161">
        <v>3</v>
      </c>
    </row>
    <row r="722" spans="1:4" ht="12.65" customHeight="1" x14ac:dyDescent="0.4">
      <c r="A722" s="163" t="s">
        <v>97</v>
      </c>
      <c r="B722" s="162">
        <v>-6</v>
      </c>
      <c r="C722" s="162">
        <v>-1</v>
      </c>
      <c r="D722" s="161">
        <v>-1</v>
      </c>
    </row>
    <row r="723" spans="1:4" ht="12.65" customHeight="1" x14ac:dyDescent="0.4">
      <c r="A723" s="170" t="s">
        <v>98</v>
      </c>
      <c r="B723" s="162">
        <v>116</v>
      </c>
      <c r="C723" s="162">
        <v>115</v>
      </c>
      <c r="D723" s="161">
        <v>114</v>
      </c>
    </row>
    <row r="724" spans="1:4" ht="12.65" customHeight="1" x14ac:dyDescent="0.4">
      <c r="A724" s="169"/>
      <c r="B724" s="169"/>
      <c r="C724" s="169"/>
      <c r="D724" s="168"/>
    </row>
    <row r="725" spans="1:4" ht="12.65" customHeight="1" x14ac:dyDescent="0.4">
      <c r="A725" s="179" t="s">
        <v>446</v>
      </c>
      <c r="B725" s="178"/>
      <c r="C725" s="178"/>
      <c r="D725" s="177"/>
    </row>
    <row r="726" spans="1:4" ht="12.65" customHeight="1" x14ac:dyDescent="0.4">
      <c r="A726" s="178"/>
      <c r="B726" s="178"/>
      <c r="C726" s="178"/>
      <c r="D726" s="177"/>
    </row>
    <row r="727" spans="1:4" ht="12.65" customHeight="1" x14ac:dyDescent="0.4">
      <c r="A727" s="176" t="s">
        <v>141</v>
      </c>
      <c r="B727" s="175"/>
      <c r="C727" s="175"/>
      <c r="D727" s="174"/>
    </row>
    <row r="728" spans="1:4" ht="12.65" customHeight="1" x14ac:dyDescent="0.4">
      <c r="A728" s="175"/>
      <c r="B728" s="175"/>
      <c r="C728" s="175"/>
      <c r="D728" s="174"/>
    </row>
    <row r="729" spans="1:4" ht="12.65" customHeight="1" x14ac:dyDescent="0.4">
      <c r="A729" s="173" t="s">
        <v>235</v>
      </c>
      <c r="B729" s="162"/>
      <c r="C729" s="162"/>
      <c r="D729" s="161"/>
    </row>
    <row r="730" spans="1:4" ht="12.65" customHeight="1" x14ac:dyDescent="0.4">
      <c r="A730" s="164" t="s">
        <v>221</v>
      </c>
      <c r="B730" s="162">
        <v>0</v>
      </c>
      <c r="C730" s="162">
        <v>1</v>
      </c>
      <c r="D730" s="161">
        <v>0</v>
      </c>
    </row>
    <row r="731" spans="1:4" ht="12.65" customHeight="1" x14ac:dyDescent="0.4">
      <c r="A731" s="163" t="s">
        <v>97</v>
      </c>
      <c r="B731" s="162">
        <v>0</v>
      </c>
      <c r="C731" s="162">
        <v>1</v>
      </c>
      <c r="D731" s="161">
        <v>-1</v>
      </c>
    </row>
    <row r="732" spans="1:4" ht="12.65" customHeight="1" x14ac:dyDescent="0.4">
      <c r="A732" s="170" t="s">
        <v>98</v>
      </c>
      <c r="B732" s="162">
        <v>0</v>
      </c>
      <c r="C732" s="162">
        <v>1</v>
      </c>
      <c r="D732" s="161">
        <v>0</v>
      </c>
    </row>
    <row r="733" spans="1:4" ht="12.65" customHeight="1" x14ac:dyDescent="0.4">
      <c r="A733" s="169"/>
      <c r="B733" s="169"/>
      <c r="C733" s="169"/>
      <c r="D733" s="168"/>
    </row>
    <row r="734" spans="1:4" ht="12.65" customHeight="1" x14ac:dyDescent="0.4">
      <c r="A734" s="173" t="s">
        <v>236</v>
      </c>
      <c r="B734" s="162"/>
      <c r="C734" s="162"/>
      <c r="D734" s="161"/>
    </row>
    <row r="735" spans="1:4" ht="12.65" customHeight="1" x14ac:dyDescent="0.4">
      <c r="A735" s="164" t="s">
        <v>221</v>
      </c>
      <c r="B735" s="162">
        <v>0</v>
      </c>
      <c r="C735" s="162">
        <v>10</v>
      </c>
      <c r="D735" s="161">
        <v>12</v>
      </c>
    </row>
    <row r="736" spans="1:4" ht="12.65" customHeight="1" x14ac:dyDescent="0.4">
      <c r="A736" s="163" t="s">
        <v>97</v>
      </c>
      <c r="B736" s="162">
        <v>0</v>
      </c>
      <c r="C736" s="162">
        <v>15</v>
      </c>
      <c r="D736" s="161">
        <v>9</v>
      </c>
    </row>
    <row r="737" spans="1:4" ht="12.65" customHeight="1" x14ac:dyDescent="0.4">
      <c r="A737" s="170" t="s">
        <v>98</v>
      </c>
      <c r="B737" s="162">
        <v>0</v>
      </c>
      <c r="C737" s="162">
        <v>15</v>
      </c>
      <c r="D737" s="161">
        <v>24</v>
      </c>
    </row>
    <row r="738" spans="1:4" ht="12.65" customHeight="1" x14ac:dyDescent="0.4">
      <c r="A738" s="169"/>
      <c r="B738" s="169"/>
      <c r="C738" s="169"/>
      <c r="D738" s="168"/>
    </row>
    <row r="739" spans="1:4" ht="12.65" customHeight="1" x14ac:dyDescent="0.4">
      <c r="A739" s="179" t="s">
        <v>445</v>
      </c>
      <c r="B739" s="178"/>
      <c r="C739" s="178"/>
      <c r="D739" s="177"/>
    </row>
    <row r="740" spans="1:4" ht="12.65" customHeight="1" x14ac:dyDescent="0.4">
      <c r="A740" s="178"/>
      <c r="B740" s="178"/>
      <c r="C740" s="178"/>
      <c r="D740" s="177"/>
    </row>
    <row r="741" spans="1:4" ht="12.65" customHeight="1" x14ac:dyDescent="0.4">
      <c r="A741" s="176" t="s">
        <v>237</v>
      </c>
      <c r="B741" s="175"/>
      <c r="C741" s="175"/>
      <c r="D741" s="174"/>
    </row>
    <row r="742" spans="1:4" ht="12.65" customHeight="1" x14ac:dyDescent="0.4">
      <c r="A742" s="175"/>
      <c r="B742" s="175"/>
      <c r="C742" s="175"/>
      <c r="D742" s="174"/>
    </row>
    <row r="743" spans="1:4" ht="12.65" customHeight="1" x14ac:dyDescent="0.4">
      <c r="A743" s="173" t="s">
        <v>238</v>
      </c>
      <c r="B743" s="162"/>
      <c r="C743" s="162"/>
      <c r="D743" s="161"/>
    </row>
    <row r="744" spans="1:4" ht="12.65" customHeight="1" x14ac:dyDescent="0.4">
      <c r="A744" s="164" t="s">
        <v>221</v>
      </c>
      <c r="B744" s="162">
        <v>8</v>
      </c>
      <c r="C744" s="162">
        <v>0</v>
      </c>
      <c r="D744" s="161">
        <v>0</v>
      </c>
    </row>
    <row r="745" spans="1:4" ht="12.65" customHeight="1" x14ac:dyDescent="0.4">
      <c r="A745" s="163" t="s">
        <v>97</v>
      </c>
      <c r="B745" s="162">
        <v>8</v>
      </c>
      <c r="C745" s="162">
        <v>0</v>
      </c>
      <c r="D745" s="161">
        <v>0</v>
      </c>
    </row>
    <row r="746" spans="1:4" ht="12.65" customHeight="1" x14ac:dyDescent="0.4">
      <c r="A746" s="170" t="s">
        <v>98</v>
      </c>
      <c r="B746" s="162">
        <v>15</v>
      </c>
      <c r="C746" s="162">
        <v>15</v>
      </c>
      <c r="D746" s="161">
        <v>15</v>
      </c>
    </row>
    <row r="747" spans="1:4" ht="12.65" customHeight="1" x14ac:dyDescent="0.4">
      <c r="A747" s="169"/>
      <c r="B747" s="169"/>
      <c r="C747" s="169"/>
      <c r="D747" s="168"/>
    </row>
    <row r="748" spans="1:4" ht="12.65" customHeight="1" x14ac:dyDescent="0.4">
      <c r="A748" s="176" t="s">
        <v>154</v>
      </c>
      <c r="B748" s="175"/>
      <c r="C748" s="175"/>
      <c r="D748" s="174"/>
    </row>
    <row r="749" spans="1:4" ht="12.65" customHeight="1" x14ac:dyDescent="0.4">
      <c r="A749" s="175"/>
      <c r="B749" s="175"/>
      <c r="C749" s="175"/>
      <c r="D749" s="174"/>
    </row>
    <row r="750" spans="1:4" ht="12.65" customHeight="1" x14ac:dyDescent="0.4">
      <c r="A750" s="173" t="s">
        <v>239</v>
      </c>
      <c r="B750" s="162"/>
      <c r="C750" s="162"/>
      <c r="D750" s="161"/>
    </row>
    <row r="751" spans="1:4" ht="12.65" customHeight="1" x14ac:dyDescent="0.4">
      <c r="A751" s="164" t="s">
        <v>221</v>
      </c>
      <c r="B751" s="162">
        <v>0</v>
      </c>
      <c r="C751" s="162">
        <v>0</v>
      </c>
      <c r="D751" s="161">
        <v>0</v>
      </c>
    </row>
    <row r="752" spans="1:4" ht="12.65" customHeight="1" x14ac:dyDescent="0.4">
      <c r="A752" s="163" t="s">
        <v>97</v>
      </c>
      <c r="B752" s="162">
        <v>-1</v>
      </c>
      <c r="C752" s="162">
        <v>-1</v>
      </c>
      <c r="D752" s="161">
        <v>-1</v>
      </c>
    </row>
    <row r="753" spans="1:4" ht="12.65" customHeight="1" x14ac:dyDescent="0.4">
      <c r="A753" s="170" t="s">
        <v>98</v>
      </c>
      <c r="B753" s="162">
        <v>14</v>
      </c>
      <c r="C753" s="162">
        <v>13</v>
      </c>
      <c r="D753" s="161">
        <v>12</v>
      </c>
    </row>
    <row r="754" spans="1:4" ht="12.65" customHeight="1" x14ac:dyDescent="0.4">
      <c r="A754" s="169"/>
      <c r="B754" s="169"/>
      <c r="C754" s="169"/>
      <c r="D754" s="168"/>
    </row>
    <row r="755" spans="1:4" ht="12.65" customHeight="1" x14ac:dyDescent="0.4">
      <c r="A755" s="173" t="s">
        <v>240</v>
      </c>
      <c r="B755" s="162"/>
      <c r="C755" s="162"/>
      <c r="D755" s="161"/>
    </row>
    <row r="756" spans="1:4" ht="12.65" customHeight="1" x14ac:dyDescent="0.4">
      <c r="A756" s="164" t="s">
        <v>221</v>
      </c>
      <c r="B756" s="162">
        <v>0</v>
      </c>
      <c r="C756" s="162">
        <v>0</v>
      </c>
      <c r="D756" s="161">
        <v>0</v>
      </c>
    </row>
    <row r="757" spans="1:4" ht="12.65" customHeight="1" x14ac:dyDescent="0.4">
      <c r="A757" s="163" t="s">
        <v>97</v>
      </c>
      <c r="B757" s="162">
        <v>-48</v>
      </c>
      <c r="C757" s="162">
        <v>-8</v>
      </c>
      <c r="D757" s="161">
        <v>0</v>
      </c>
    </row>
    <row r="758" spans="1:4" ht="12.65" customHeight="1" x14ac:dyDescent="0.4">
      <c r="A758" s="170" t="s">
        <v>98</v>
      </c>
      <c r="B758" s="162">
        <v>931</v>
      </c>
      <c r="C758" s="162">
        <v>923</v>
      </c>
      <c r="D758" s="161">
        <v>923</v>
      </c>
    </row>
    <row r="759" spans="1:4" ht="12.65" customHeight="1" x14ac:dyDescent="0.4">
      <c r="A759" s="169"/>
      <c r="B759" s="169"/>
      <c r="C759" s="169"/>
      <c r="D759" s="168"/>
    </row>
    <row r="760" spans="1:4" ht="12.65" customHeight="1" x14ac:dyDescent="0.4">
      <c r="A760" s="173" t="s">
        <v>241</v>
      </c>
      <c r="B760" s="162"/>
      <c r="C760" s="162"/>
      <c r="D760" s="161"/>
    </row>
    <row r="761" spans="1:4" ht="12.65" customHeight="1" x14ac:dyDescent="0.4">
      <c r="A761" s="164" t="s">
        <v>221</v>
      </c>
      <c r="B761" s="162">
        <v>997</v>
      </c>
      <c r="C761" s="162">
        <v>679</v>
      </c>
      <c r="D761" s="161">
        <v>442</v>
      </c>
    </row>
    <row r="762" spans="1:4" ht="12.65" customHeight="1" x14ac:dyDescent="0.4">
      <c r="A762" s="163" t="s">
        <v>97</v>
      </c>
      <c r="B762" s="162">
        <v>-596</v>
      </c>
      <c r="C762" s="162">
        <v>-1353</v>
      </c>
      <c r="D762" s="161">
        <v>-1399</v>
      </c>
    </row>
    <row r="763" spans="1:4" ht="12.65" customHeight="1" x14ac:dyDescent="0.4">
      <c r="A763" s="170" t="s">
        <v>98</v>
      </c>
      <c r="B763" s="162">
        <v>8799</v>
      </c>
      <c r="C763" s="162">
        <v>7446</v>
      </c>
      <c r="D763" s="161">
        <v>6047</v>
      </c>
    </row>
    <row r="764" spans="1:4" ht="12.65" customHeight="1" x14ac:dyDescent="0.4">
      <c r="A764" s="169"/>
      <c r="B764" s="169"/>
      <c r="C764" s="169"/>
      <c r="D764" s="168"/>
    </row>
    <row r="765" spans="1:4" ht="12.65" customHeight="1" x14ac:dyDescent="0.4">
      <c r="A765" s="173" t="s">
        <v>242</v>
      </c>
      <c r="B765" s="162"/>
      <c r="C765" s="162"/>
      <c r="D765" s="161"/>
    </row>
    <row r="766" spans="1:4" ht="12.65" customHeight="1" x14ac:dyDescent="0.4">
      <c r="A766" s="164" t="s">
        <v>221</v>
      </c>
      <c r="B766" s="162">
        <v>0</v>
      </c>
      <c r="C766" s="162">
        <v>0</v>
      </c>
      <c r="D766" s="161">
        <v>0</v>
      </c>
    </row>
    <row r="767" spans="1:4" ht="12.65" customHeight="1" x14ac:dyDescent="0.4">
      <c r="A767" s="163" t="s">
        <v>97</v>
      </c>
      <c r="B767" s="162">
        <v>0</v>
      </c>
      <c r="C767" s="162">
        <v>0</v>
      </c>
      <c r="D767" s="161">
        <v>0</v>
      </c>
    </row>
    <row r="768" spans="1:4" ht="12.65" customHeight="1" x14ac:dyDescent="0.4">
      <c r="A768" s="170" t="s">
        <v>98</v>
      </c>
      <c r="B768" s="162">
        <v>6</v>
      </c>
      <c r="C768" s="162">
        <v>6</v>
      </c>
      <c r="D768" s="161">
        <v>6</v>
      </c>
    </row>
    <row r="769" spans="1:4" ht="12.65" customHeight="1" x14ac:dyDescent="0.4">
      <c r="A769" s="169"/>
      <c r="B769" s="169"/>
      <c r="C769" s="169"/>
      <c r="D769" s="168"/>
    </row>
    <row r="770" spans="1:4" ht="12.65" customHeight="1" x14ac:dyDescent="0.4">
      <c r="A770" s="173" t="s">
        <v>243</v>
      </c>
      <c r="B770" s="162"/>
      <c r="C770" s="162"/>
      <c r="D770" s="161"/>
    </row>
    <row r="771" spans="1:4" ht="12.65" customHeight="1" x14ac:dyDescent="0.4">
      <c r="A771" s="164" t="s">
        <v>221</v>
      </c>
      <c r="B771" s="162">
        <v>9201</v>
      </c>
      <c r="C771" s="162">
        <v>9665</v>
      </c>
      <c r="D771" s="161">
        <v>10213</v>
      </c>
    </row>
    <row r="772" spans="1:4" ht="12.65" customHeight="1" x14ac:dyDescent="0.4">
      <c r="A772" s="163" t="s">
        <v>97</v>
      </c>
      <c r="B772" s="162">
        <v>7093</v>
      </c>
      <c r="C772" s="162">
        <v>6570</v>
      </c>
      <c r="D772" s="161">
        <v>6712</v>
      </c>
    </row>
    <row r="773" spans="1:4" ht="12.65" customHeight="1" x14ac:dyDescent="0.4">
      <c r="A773" s="170" t="s">
        <v>98</v>
      </c>
      <c r="B773" s="162">
        <v>62818</v>
      </c>
      <c r="C773" s="162">
        <v>69388</v>
      </c>
      <c r="D773" s="161">
        <v>76100</v>
      </c>
    </row>
    <row r="774" spans="1:4" ht="12.65" customHeight="1" x14ac:dyDescent="0.4">
      <c r="A774" s="169"/>
      <c r="B774" s="169"/>
      <c r="C774" s="169"/>
      <c r="D774" s="168"/>
    </row>
    <row r="775" spans="1:4" ht="12.65" customHeight="1" x14ac:dyDescent="0.4">
      <c r="A775" s="176" t="s">
        <v>244</v>
      </c>
      <c r="B775" s="175"/>
      <c r="C775" s="175"/>
      <c r="D775" s="174"/>
    </row>
    <row r="776" spans="1:4" ht="12.65" customHeight="1" x14ac:dyDescent="0.4">
      <c r="A776" s="175"/>
      <c r="B776" s="175"/>
      <c r="C776" s="175"/>
      <c r="D776" s="174"/>
    </row>
    <row r="777" spans="1:4" ht="12.65" customHeight="1" x14ac:dyDescent="0.4">
      <c r="A777" s="173" t="s">
        <v>245</v>
      </c>
      <c r="B777" s="162"/>
      <c r="C777" s="162"/>
      <c r="D777" s="161"/>
    </row>
    <row r="778" spans="1:4" ht="12.65" customHeight="1" x14ac:dyDescent="0.4">
      <c r="A778" s="164" t="s">
        <v>221</v>
      </c>
      <c r="B778" s="162">
        <v>547</v>
      </c>
      <c r="C778" s="162">
        <v>491</v>
      </c>
      <c r="D778" s="161">
        <v>378</v>
      </c>
    </row>
    <row r="779" spans="1:4" ht="12.65" customHeight="1" x14ac:dyDescent="0.4">
      <c r="A779" s="163" t="s">
        <v>97</v>
      </c>
      <c r="B779" s="162">
        <v>-2820</v>
      </c>
      <c r="C779" s="162">
        <v>-2600</v>
      </c>
      <c r="D779" s="161">
        <v>-1956</v>
      </c>
    </row>
    <row r="780" spans="1:4" ht="12.65" customHeight="1" x14ac:dyDescent="0.4">
      <c r="A780" s="170" t="s">
        <v>98</v>
      </c>
      <c r="B780" s="162">
        <v>16607</v>
      </c>
      <c r="C780" s="162">
        <v>14007</v>
      </c>
      <c r="D780" s="161">
        <v>12051</v>
      </c>
    </row>
    <row r="781" spans="1:4" ht="12.65" customHeight="1" x14ac:dyDescent="0.4">
      <c r="A781" s="169"/>
      <c r="B781" s="169"/>
      <c r="C781" s="169"/>
      <c r="D781" s="168"/>
    </row>
    <row r="782" spans="1:4" ht="12.65" customHeight="1" x14ac:dyDescent="0.4">
      <c r="A782" s="179" t="s">
        <v>444</v>
      </c>
      <c r="B782" s="178"/>
      <c r="C782" s="178"/>
      <c r="D782" s="177"/>
    </row>
    <row r="783" spans="1:4" ht="12.65" customHeight="1" x14ac:dyDescent="0.4">
      <c r="A783" s="178"/>
      <c r="B783" s="178"/>
      <c r="C783" s="178"/>
      <c r="D783" s="177"/>
    </row>
    <row r="784" spans="1:4" ht="12.65" customHeight="1" x14ac:dyDescent="0.4">
      <c r="A784" s="176" t="s">
        <v>164</v>
      </c>
      <c r="B784" s="175"/>
      <c r="C784" s="175"/>
      <c r="D784" s="174"/>
    </row>
    <row r="785" spans="1:4" ht="12.65" customHeight="1" x14ac:dyDescent="0.4">
      <c r="A785" s="175"/>
      <c r="B785" s="175"/>
      <c r="C785" s="175"/>
      <c r="D785" s="174"/>
    </row>
    <row r="786" spans="1:4" ht="12.65" customHeight="1" x14ac:dyDescent="0.4">
      <c r="A786" s="173" t="s">
        <v>246</v>
      </c>
      <c r="B786" s="162"/>
      <c r="C786" s="162"/>
      <c r="D786" s="161"/>
    </row>
    <row r="787" spans="1:4" ht="12.65" customHeight="1" x14ac:dyDescent="0.4">
      <c r="A787" s="164" t="s">
        <v>221</v>
      </c>
      <c r="B787" s="162">
        <v>0</v>
      </c>
      <c r="C787" s="162">
        <v>0</v>
      </c>
      <c r="D787" s="161">
        <v>0</v>
      </c>
    </row>
    <row r="788" spans="1:4" ht="12.65" customHeight="1" x14ac:dyDescent="0.4">
      <c r="A788" s="163" t="s">
        <v>97</v>
      </c>
      <c r="B788" s="162">
        <v>0</v>
      </c>
      <c r="C788" s="162">
        <v>0</v>
      </c>
      <c r="D788" s="161">
        <v>0</v>
      </c>
    </row>
    <row r="789" spans="1:4" ht="12.65" customHeight="1" x14ac:dyDescent="0.4">
      <c r="A789" s="170" t="s">
        <v>98</v>
      </c>
      <c r="B789" s="162">
        <v>1</v>
      </c>
      <c r="C789" s="162">
        <v>1</v>
      </c>
      <c r="D789" s="161">
        <v>1</v>
      </c>
    </row>
    <row r="790" spans="1:4" ht="12.65" customHeight="1" x14ac:dyDescent="0.4">
      <c r="A790" s="169"/>
      <c r="B790" s="169"/>
      <c r="C790" s="169"/>
      <c r="D790" s="168"/>
    </row>
    <row r="791" spans="1:4" ht="12.65" customHeight="1" x14ac:dyDescent="0.4">
      <c r="A791" s="173" t="s">
        <v>247</v>
      </c>
      <c r="B791" s="162"/>
      <c r="C791" s="162"/>
      <c r="D791" s="161"/>
    </row>
    <row r="792" spans="1:4" ht="12.65" customHeight="1" x14ac:dyDescent="0.4">
      <c r="A792" s="164" t="s">
        <v>221</v>
      </c>
      <c r="B792" s="162">
        <v>1</v>
      </c>
      <c r="C792" s="162">
        <v>2</v>
      </c>
      <c r="D792" s="161">
        <v>2</v>
      </c>
    </row>
    <row r="793" spans="1:4" ht="12.65" customHeight="1" x14ac:dyDescent="0.4">
      <c r="A793" s="163" t="s">
        <v>97</v>
      </c>
      <c r="B793" s="162">
        <v>0</v>
      </c>
      <c r="C793" s="162">
        <v>1</v>
      </c>
      <c r="D793" s="161">
        <v>1</v>
      </c>
    </row>
    <row r="794" spans="1:4" ht="12.65" customHeight="1" x14ac:dyDescent="0.4">
      <c r="A794" s="170" t="s">
        <v>98</v>
      </c>
      <c r="B794" s="162">
        <v>3</v>
      </c>
      <c r="C794" s="162">
        <v>4</v>
      </c>
      <c r="D794" s="161">
        <v>5</v>
      </c>
    </row>
    <row r="795" spans="1:4" ht="12.65" customHeight="1" x14ac:dyDescent="0.4">
      <c r="A795" s="169"/>
      <c r="B795" s="169"/>
      <c r="C795" s="169"/>
      <c r="D795" s="168"/>
    </row>
    <row r="796" spans="1:4" ht="12.65" customHeight="1" x14ac:dyDescent="0.4">
      <c r="A796" s="179" t="s">
        <v>443</v>
      </c>
      <c r="B796" s="178"/>
      <c r="C796" s="178"/>
      <c r="D796" s="177"/>
    </row>
    <row r="797" spans="1:4" ht="12.65" customHeight="1" x14ac:dyDescent="0.4">
      <c r="A797" s="178"/>
      <c r="B797" s="178"/>
      <c r="C797" s="178"/>
      <c r="D797" s="177"/>
    </row>
    <row r="798" spans="1:4" ht="12.65" customHeight="1" x14ac:dyDescent="0.4">
      <c r="A798" s="176" t="s">
        <v>176</v>
      </c>
      <c r="B798" s="175"/>
      <c r="C798" s="175"/>
      <c r="D798" s="174"/>
    </row>
    <row r="799" spans="1:4" ht="12.65" customHeight="1" x14ac:dyDescent="0.4">
      <c r="A799" s="175"/>
      <c r="B799" s="175"/>
      <c r="C799" s="175"/>
      <c r="D799" s="174"/>
    </row>
    <row r="800" spans="1:4" ht="12.65" customHeight="1" x14ac:dyDescent="0.4">
      <c r="A800" s="173" t="s">
        <v>248</v>
      </c>
      <c r="B800" s="162"/>
      <c r="C800" s="162"/>
      <c r="D800" s="161"/>
    </row>
    <row r="801" spans="1:4" ht="12.65" customHeight="1" x14ac:dyDescent="0.4">
      <c r="A801" s="164" t="s">
        <v>221</v>
      </c>
      <c r="B801" s="162">
        <v>0</v>
      </c>
      <c r="C801" s="162">
        <v>0</v>
      </c>
      <c r="D801" s="161">
        <v>0</v>
      </c>
    </row>
    <row r="802" spans="1:4" ht="12.65" customHeight="1" x14ac:dyDescent="0.4">
      <c r="A802" s="163" t="s">
        <v>97</v>
      </c>
      <c r="B802" s="162">
        <v>0</v>
      </c>
      <c r="C802" s="162">
        <v>0</v>
      </c>
      <c r="D802" s="161">
        <v>0</v>
      </c>
    </row>
    <row r="803" spans="1:4" ht="12.65" customHeight="1" x14ac:dyDescent="0.4">
      <c r="A803" s="170" t="s">
        <v>98</v>
      </c>
      <c r="B803" s="162">
        <v>164</v>
      </c>
      <c r="C803" s="162">
        <v>164</v>
      </c>
      <c r="D803" s="161">
        <v>164</v>
      </c>
    </row>
    <row r="804" spans="1:4" ht="12.65" customHeight="1" x14ac:dyDescent="0.4">
      <c r="A804" s="169"/>
      <c r="B804" s="169"/>
      <c r="C804" s="169"/>
      <c r="D804" s="168"/>
    </row>
    <row r="805" spans="1:4" ht="12.65" customHeight="1" x14ac:dyDescent="0.4">
      <c r="A805" s="179" t="s">
        <v>442</v>
      </c>
      <c r="B805" s="178"/>
      <c r="C805" s="178"/>
      <c r="D805" s="177"/>
    </row>
    <row r="806" spans="1:4" ht="12.65" customHeight="1" x14ac:dyDescent="0.4">
      <c r="A806" s="178"/>
      <c r="B806" s="178"/>
      <c r="C806" s="178"/>
      <c r="D806" s="177"/>
    </row>
    <row r="807" spans="1:4" ht="12.65" customHeight="1" x14ac:dyDescent="0.4">
      <c r="A807" s="176" t="s">
        <v>183</v>
      </c>
      <c r="B807" s="175"/>
      <c r="C807" s="175"/>
      <c r="D807" s="174"/>
    </row>
    <row r="808" spans="1:4" ht="12.65" customHeight="1" x14ac:dyDescent="0.4">
      <c r="A808" s="175"/>
      <c r="B808" s="175"/>
      <c r="C808" s="175"/>
      <c r="D808" s="174"/>
    </row>
    <row r="809" spans="1:4" ht="12.65" customHeight="1" x14ac:dyDescent="0.4">
      <c r="A809" s="173" t="s">
        <v>249</v>
      </c>
      <c r="B809" s="162"/>
      <c r="C809" s="162"/>
      <c r="D809" s="161"/>
    </row>
    <row r="810" spans="1:4" ht="12.65" customHeight="1" x14ac:dyDescent="0.4">
      <c r="A810" s="164" t="s">
        <v>221</v>
      </c>
      <c r="B810" s="162">
        <v>0</v>
      </c>
      <c r="C810" s="162">
        <v>210</v>
      </c>
      <c r="D810" s="161">
        <v>620</v>
      </c>
    </row>
    <row r="811" spans="1:4" ht="12.65" customHeight="1" x14ac:dyDescent="0.4">
      <c r="A811" s="163" t="s">
        <v>97</v>
      </c>
      <c r="B811" s="162">
        <v>-120</v>
      </c>
      <c r="C811" s="162">
        <v>207</v>
      </c>
      <c r="D811" s="161">
        <v>529</v>
      </c>
    </row>
    <row r="812" spans="1:4" ht="12.65" customHeight="1" x14ac:dyDescent="0.4">
      <c r="A812" s="170" t="s">
        <v>98</v>
      </c>
      <c r="B812" s="162">
        <v>1700</v>
      </c>
      <c r="C812" s="162">
        <v>1907</v>
      </c>
      <c r="D812" s="161">
        <v>2436</v>
      </c>
    </row>
    <row r="813" spans="1:4" ht="12.65" customHeight="1" x14ac:dyDescent="0.4">
      <c r="A813" s="169"/>
      <c r="B813" s="169"/>
      <c r="C813" s="169"/>
      <c r="D813" s="168"/>
    </row>
    <row r="814" spans="1:4" ht="12.65" customHeight="1" x14ac:dyDescent="0.4">
      <c r="A814" s="179" t="s">
        <v>441</v>
      </c>
      <c r="B814" s="178"/>
      <c r="C814" s="178"/>
      <c r="D814" s="177"/>
    </row>
    <row r="815" spans="1:4" ht="12.65" customHeight="1" x14ac:dyDescent="0.4">
      <c r="A815" s="178"/>
      <c r="B815" s="178"/>
      <c r="C815" s="178"/>
      <c r="D815" s="177"/>
    </row>
    <row r="816" spans="1:4" ht="12.65" customHeight="1" x14ac:dyDescent="0.4">
      <c r="A816" s="176" t="s">
        <v>201</v>
      </c>
      <c r="B816" s="175"/>
      <c r="C816" s="175"/>
      <c r="D816" s="174"/>
    </row>
    <row r="817" spans="1:4" ht="12.65" customHeight="1" x14ac:dyDescent="0.4">
      <c r="A817" s="175"/>
      <c r="B817" s="175"/>
      <c r="C817" s="175"/>
      <c r="D817" s="174"/>
    </row>
    <row r="818" spans="1:4" ht="12.65" customHeight="1" x14ac:dyDescent="0.4">
      <c r="A818" s="173" t="s">
        <v>250</v>
      </c>
      <c r="B818" s="162"/>
      <c r="C818" s="162"/>
      <c r="D818" s="161"/>
    </row>
    <row r="819" spans="1:4" ht="12.65" customHeight="1" x14ac:dyDescent="0.4">
      <c r="A819" s="164" t="s">
        <v>221</v>
      </c>
      <c r="B819" s="162">
        <v>2</v>
      </c>
      <c r="C819" s="162">
        <v>4</v>
      </c>
      <c r="D819" s="161">
        <v>4</v>
      </c>
    </row>
    <row r="820" spans="1:4" ht="12.65" customHeight="1" x14ac:dyDescent="0.4">
      <c r="A820" s="163" t="s">
        <v>97</v>
      </c>
      <c r="B820" s="162">
        <v>-100</v>
      </c>
      <c r="C820" s="162">
        <v>-54</v>
      </c>
      <c r="D820" s="161">
        <v>-58</v>
      </c>
    </row>
    <row r="821" spans="1:4" ht="12.65" customHeight="1" x14ac:dyDescent="0.4">
      <c r="A821" s="170" t="s">
        <v>98</v>
      </c>
      <c r="B821" s="162">
        <v>58</v>
      </c>
      <c r="C821" s="162">
        <v>62</v>
      </c>
      <c r="D821" s="161">
        <v>66</v>
      </c>
    </row>
    <row r="822" spans="1:4" ht="12.65" customHeight="1" x14ac:dyDescent="0.4">
      <c r="A822" s="169"/>
      <c r="B822" s="169"/>
      <c r="C822" s="169"/>
      <c r="D822" s="168"/>
    </row>
    <row r="823" spans="1:4" ht="12.65" customHeight="1" x14ac:dyDescent="0.4">
      <c r="A823" s="173" t="s">
        <v>251</v>
      </c>
      <c r="B823" s="162"/>
      <c r="C823" s="162"/>
      <c r="D823" s="161"/>
    </row>
    <row r="824" spans="1:4" ht="12.65" customHeight="1" x14ac:dyDescent="0.4">
      <c r="A824" s="164" t="s">
        <v>221</v>
      </c>
      <c r="B824" s="162">
        <v>0</v>
      </c>
      <c r="C824" s="162">
        <v>0</v>
      </c>
      <c r="D824" s="161">
        <v>0</v>
      </c>
    </row>
    <row r="825" spans="1:4" ht="12.65" customHeight="1" x14ac:dyDescent="0.4">
      <c r="A825" s="163" t="s">
        <v>97</v>
      </c>
      <c r="B825" s="162">
        <v>4</v>
      </c>
      <c r="C825" s="162">
        <v>0</v>
      </c>
      <c r="D825" s="161">
        <v>0</v>
      </c>
    </row>
    <row r="826" spans="1:4" ht="12.65" customHeight="1" x14ac:dyDescent="0.4">
      <c r="A826" s="170" t="s">
        <v>98</v>
      </c>
      <c r="B826" s="162">
        <v>102</v>
      </c>
      <c r="C826" s="162">
        <v>102</v>
      </c>
      <c r="D826" s="161">
        <v>102</v>
      </c>
    </row>
    <row r="827" spans="1:4" ht="12.65" customHeight="1" x14ac:dyDescent="0.4">
      <c r="A827" s="169"/>
      <c r="B827" s="169"/>
      <c r="C827" s="169"/>
      <c r="D827" s="168"/>
    </row>
    <row r="828" spans="1:4" ht="12.65" customHeight="1" x14ac:dyDescent="0.4">
      <c r="A828" s="173" t="s">
        <v>252</v>
      </c>
      <c r="B828" s="162"/>
      <c r="C828" s="162"/>
      <c r="D828" s="161"/>
    </row>
    <row r="829" spans="1:4" ht="12.65" customHeight="1" x14ac:dyDescent="0.4">
      <c r="A829" s="164" t="s">
        <v>221</v>
      </c>
      <c r="B829" s="162">
        <v>213</v>
      </c>
      <c r="C829" s="162">
        <v>206</v>
      </c>
      <c r="D829" s="161">
        <v>206</v>
      </c>
    </row>
    <row r="830" spans="1:4" ht="12.65" customHeight="1" x14ac:dyDescent="0.4">
      <c r="A830" s="163" t="s">
        <v>97</v>
      </c>
      <c r="B830" s="162">
        <v>81</v>
      </c>
      <c r="C830" s="162">
        <v>8</v>
      </c>
      <c r="D830" s="161">
        <v>8</v>
      </c>
    </row>
    <row r="831" spans="1:4" ht="12.65" customHeight="1" x14ac:dyDescent="0.4">
      <c r="A831" s="170" t="s">
        <v>98</v>
      </c>
      <c r="B831" s="162">
        <v>969</v>
      </c>
      <c r="C831" s="162">
        <v>977</v>
      </c>
      <c r="D831" s="161">
        <v>985</v>
      </c>
    </row>
    <row r="832" spans="1:4" ht="12.65" customHeight="1" x14ac:dyDescent="0.4">
      <c r="A832" s="169"/>
      <c r="B832" s="169"/>
      <c r="C832" s="169"/>
      <c r="D832" s="168"/>
    </row>
    <row r="833" spans="1:4" ht="12.65" customHeight="1" x14ac:dyDescent="0.4">
      <c r="A833" s="179" t="s">
        <v>206</v>
      </c>
      <c r="B833" s="178"/>
      <c r="C833" s="178"/>
      <c r="D833" s="177"/>
    </row>
    <row r="834" spans="1:4" ht="12.65" customHeight="1" x14ac:dyDescent="0.4">
      <c r="A834" s="178"/>
      <c r="B834" s="178"/>
      <c r="C834" s="178"/>
      <c r="D834" s="177"/>
    </row>
    <row r="835" spans="1:4" ht="12.65" customHeight="1" x14ac:dyDescent="0.4">
      <c r="A835" s="176" t="s">
        <v>206</v>
      </c>
      <c r="B835" s="175"/>
      <c r="C835" s="175"/>
      <c r="D835" s="174"/>
    </row>
    <row r="836" spans="1:4" ht="12.65" customHeight="1" x14ac:dyDescent="0.4">
      <c r="A836" s="175"/>
      <c r="B836" s="175"/>
      <c r="C836" s="175"/>
      <c r="D836" s="174"/>
    </row>
    <row r="837" spans="1:4" ht="12.65" customHeight="1" x14ac:dyDescent="0.4">
      <c r="A837" s="173" t="s">
        <v>253</v>
      </c>
      <c r="B837" s="162"/>
      <c r="C837" s="162"/>
      <c r="D837" s="161"/>
    </row>
    <row r="838" spans="1:4" ht="12.65" customHeight="1" x14ac:dyDescent="0.4">
      <c r="A838" s="164" t="s">
        <v>221</v>
      </c>
      <c r="B838" s="162">
        <v>5041</v>
      </c>
      <c r="C838" s="162">
        <v>2980</v>
      </c>
      <c r="D838" s="161">
        <v>2413</v>
      </c>
    </row>
    <row r="839" spans="1:4" ht="12.65" customHeight="1" x14ac:dyDescent="0.4">
      <c r="A839" s="163" t="s">
        <v>97</v>
      </c>
      <c r="B839" s="162">
        <v>11053</v>
      </c>
      <c r="C839" s="162">
        <v>-2012</v>
      </c>
      <c r="D839" s="161">
        <v>-1941</v>
      </c>
    </row>
    <row r="840" spans="1:4" ht="12.65" customHeight="1" x14ac:dyDescent="0.4">
      <c r="A840" s="170" t="s">
        <v>98</v>
      </c>
      <c r="B840" s="162">
        <v>15155</v>
      </c>
      <c r="C840" s="162">
        <v>13143</v>
      </c>
      <c r="D840" s="161">
        <v>11202</v>
      </c>
    </row>
    <row r="841" spans="1:4" ht="12.65" customHeight="1" x14ac:dyDescent="0.4">
      <c r="A841" s="169"/>
      <c r="B841" s="169"/>
      <c r="C841" s="169"/>
      <c r="D841" s="168"/>
    </row>
    <row r="842" spans="1:4" ht="12.65" customHeight="1" x14ac:dyDescent="0.4">
      <c r="A842" s="173" t="s">
        <v>210</v>
      </c>
      <c r="B842" s="162"/>
      <c r="C842" s="162"/>
      <c r="D842" s="161"/>
    </row>
    <row r="843" spans="1:4" ht="12.65" customHeight="1" x14ac:dyDescent="0.4">
      <c r="A843" s="164" t="s">
        <v>221</v>
      </c>
      <c r="B843" s="162">
        <v>0</v>
      </c>
      <c r="C843" s="162">
        <v>0</v>
      </c>
      <c r="D843" s="161">
        <v>0</v>
      </c>
    </row>
    <row r="844" spans="1:4" ht="12.65" customHeight="1" x14ac:dyDescent="0.4">
      <c r="A844" s="163" t="s">
        <v>97</v>
      </c>
      <c r="B844" s="162">
        <v>3</v>
      </c>
      <c r="C844" s="162">
        <v>0</v>
      </c>
      <c r="D844" s="161">
        <v>0</v>
      </c>
    </row>
    <row r="845" spans="1:4" ht="12.65" customHeight="1" x14ac:dyDescent="0.4">
      <c r="A845" s="170" t="s">
        <v>98</v>
      </c>
      <c r="B845" s="162">
        <v>3</v>
      </c>
      <c r="C845" s="162">
        <v>3</v>
      </c>
      <c r="D845" s="161">
        <v>3</v>
      </c>
    </row>
    <row r="846" spans="1:4" ht="12.65" customHeight="1" x14ac:dyDescent="0.4">
      <c r="A846" s="169"/>
      <c r="B846" s="169"/>
      <c r="C846" s="169"/>
      <c r="D846" s="168"/>
    </row>
    <row r="847" spans="1:4" ht="12.65" customHeight="1" x14ac:dyDescent="0.4">
      <c r="A847" s="179" t="s">
        <v>440</v>
      </c>
      <c r="B847" s="178"/>
      <c r="C847" s="178"/>
      <c r="D847" s="177"/>
    </row>
    <row r="848" spans="1:4" ht="12.65" customHeight="1" x14ac:dyDescent="0.4">
      <c r="A848" s="178"/>
      <c r="B848" s="178"/>
      <c r="C848" s="178"/>
      <c r="D848" s="177"/>
    </row>
    <row r="849" spans="1:7" ht="12.65" customHeight="1" x14ac:dyDescent="0.4">
      <c r="A849" s="176" t="s">
        <v>211</v>
      </c>
      <c r="B849" s="175"/>
      <c r="C849" s="175"/>
      <c r="D849" s="174"/>
    </row>
    <row r="850" spans="1:7" ht="12.65" customHeight="1" x14ac:dyDescent="0.4">
      <c r="A850" s="175"/>
      <c r="B850" s="175"/>
      <c r="C850" s="175"/>
      <c r="D850" s="174"/>
    </row>
    <row r="851" spans="1:7" ht="12.65" customHeight="1" x14ac:dyDescent="0.4">
      <c r="A851" s="173" t="s">
        <v>254</v>
      </c>
      <c r="B851" s="162"/>
      <c r="C851" s="162"/>
      <c r="D851" s="161"/>
    </row>
    <row r="852" spans="1:7" ht="12.65" customHeight="1" x14ac:dyDescent="0.4">
      <c r="A852" s="164" t="s">
        <v>221</v>
      </c>
      <c r="B852" s="162">
        <v>0</v>
      </c>
      <c r="C852" s="162">
        <v>0</v>
      </c>
      <c r="D852" s="161">
        <v>0</v>
      </c>
    </row>
    <row r="853" spans="1:7" ht="12.65" customHeight="1" x14ac:dyDescent="0.4">
      <c r="A853" s="163" t="s">
        <v>97</v>
      </c>
      <c r="B853" s="162">
        <v>-234</v>
      </c>
      <c r="C853" s="162">
        <v>0</v>
      </c>
      <c r="D853" s="161">
        <v>0</v>
      </c>
    </row>
    <row r="854" spans="1:7" ht="12.65" customHeight="1" x14ac:dyDescent="0.4">
      <c r="A854" s="170" t="s">
        <v>98</v>
      </c>
      <c r="B854" s="162">
        <v>1502</v>
      </c>
      <c r="C854" s="162">
        <v>1502</v>
      </c>
      <c r="D854" s="161">
        <v>1502</v>
      </c>
    </row>
    <row r="855" spans="1:7" ht="12.65" customHeight="1" x14ac:dyDescent="0.4">
      <c r="A855" s="169"/>
      <c r="B855" s="169"/>
      <c r="C855" s="169"/>
      <c r="D855" s="168"/>
    </row>
    <row r="856" spans="1:7" ht="12.65" customHeight="1" x14ac:dyDescent="0.4">
      <c r="A856" s="167" t="s">
        <v>255</v>
      </c>
      <c r="B856" s="172"/>
      <c r="C856" s="172"/>
      <c r="D856" s="171"/>
    </row>
    <row r="857" spans="1:7" ht="12.65" customHeight="1" x14ac:dyDescent="0.4">
      <c r="A857" s="164" t="s">
        <v>221</v>
      </c>
      <c r="B857" s="162">
        <v>18670</v>
      </c>
      <c r="C857" s="162">
        <v>15597</v>
      </c>
      <c r="D857" s="161">
        <v>15407</v>
      </c>
    </row>
    <row r="858" spans="1:7" ht="12.65" customHeight="1" x14ac:dyDescent="0.4">
      <c r="A858" s="163" t="s">
        <v>97</v>
      </c>
      <c r="B858" s="162">
        <v>14990</v>
      </c>
      <c r="C858" s="162">
        <v>-234</v>
      </c>
      <c r="D858" s="161">
        <v>836</v>
      </c>
    </row>
    <row r="859" spans="1:7" ht="12.65" customHeight="1" x14ac:dyDescent="0.4">
      <c r="A859" s="170" t="s">
        <v>98</v>
      </c>
      <c r="B859" s="162">
        <v>151974</v>
      </c>
      <c r="C859" s="162">
        <v>151798</v>
      </c>
      <c r="D859" s="161">
        <v>152696</v>
      </c>
    </row>
    <row r="860" spans="1:7" ht="12.65" customHeight="1" thickBot="1" x14ac:dyDescent="0.45">
      <c r="A860" s="169"/>
      <c r="B860" s="169"/>
      <c r="C860" s="169"/>
      <c r="D860" s="168"/>
    </row>
    <row r="861" spans="1:7" ht="12.65" customHeight="1" thickTop="1" x14ac:dyDescent="0.4">
      <c r="A861" s="167" t="s">
        <v>256</v>
      </c>
      <c r="B861" s="166"/>
      <c r="C861" s="166"/>
      <c r="D861" s="165"/>
    </row>
    <row r="862" spans="1:7" ht="12.65" customHeight="1" x14ac:dyDescent="0.4">
      <c r="A862" s="164" t="s">
        <v>95</v>
      </c>
      <c r="B862" s="162">
        <v>297597</v>
      </c>
      <c r="C862" s="226">
        <v>255835</v>
      </c>
      <c r="D862" s="161">
        <v>312606</v>
      </c>
    </row>
    <row r="863" spans="1:7" ht="12.65" customHeight="1" x14ac:dyDescent="0.4">
      <c r="A863" s="164" t="s">
        <v>96</v>
      </c>
      <c r="B863" s="162">
        <v>223919</v>
      </c>
      <c r="C863" s="228">
        <v>222264</v>
      </c>
      <c r="D863" s="225">
        <v>255322</v>
      </c>
      <c r="F863" s="225"/>
      <c r="G863" s="225"/>
    </row>
    <row r="864" spans="1:7" ht="12.65" customHeight="1" x14ac:dyDescent="0.4">
      <c r="A864" s="163" t="s">
        <v>97</v>
      </c>
      <c r="B864" s="162">
        <v>133137</v>
      </c>
      <c r="C864" s="226">
        <v>73311</v>
      </c>
      <c r="D864" s="161">
        <v>111092</v>
      </c>
    </row>
    <row r="865" spans="1:7" ht="12.65" customHeight="1" x14ac:dyDescent="0.4">
      <c r="A865" s="160" t="s">
        <v>98</v>
      </c>
      <c r="B865" s="159">
        <v>2191091</v>
      </c>
      <c r="C865" s="159">
        <v>2264460</v>
      </c>
      <c r="D865" s="158">
        <v>2335418</v>
      </c>
      <c r="F865" s="225"/>
      <c r="G865" s="225"/>
    </row>
    <row r="866" spans="1:7" ht="28.2" customHeight="1" x14ac:dyDescent="0.4">
      <c r="A866" s="290" t="s">
        <v>495</v>
      </c>
      <c r="B866" s="240"/>
      <c r="C866" s="240"/>
      <c r="D866" s="240"/>
    </row>
    <row r="867" spans="1:7" ht="28.2" customHeight="1" x14ac:dyDescent="0.4">
      <c r="A867" s="290" t="s">
        <v>504</v>
      </c>
      <c r="B867" s="240"/>
      <c r="C867" s="240"/>
      <c r="D867" s="240"/>
    </row>
    <row r="868" spans="1:7" ht="14.6" x14ac:dyDescent="0.4"/>
  </sheetData>
  <mergeCells count="7">
    <mergeCell ref="A1:D1"/>
    <mergeCell ref="B3:B4"/>
    <mergeCell ref="A3:A4"/>
    <mergeCell ref="A867:D867"/>
    <mergeCell ref="A2:D2"/>
    <mergeCell ref="A866:D866"/>
    <mergeCell ref="C3:D3"/>
  </mergeCells>
  <pageMargins left="0.7" right="0.7" top="0.75" bottom="0.75" header="0.3" footer="0.3"/>
  <pageSetup scale="82" fitToHeight="0"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5D282-DB6C-4E26-8D89-D626B1A668A5}">
  <sheetPr>
    <pageSetUpPr fitToPage="1"/>
  </sheetPr>
  <dimension ref="A1:D362"/>
  <sheetViews>
    <sheetView showGridLines="0" topLeftCell="A71" workbookViewId="0">
      <selection activeCell="A85" sqref="A85"/>
    </sheetView>
  </sheetViews>
  <sheetFormatPr defaultColWidth="9" defaultRowHeight="14.6" x14ac:dyDescent="0.4"/>
  <cols>
    <col min="1" max="1" width="70.3828125" style="84" customWidth="1"/>
    <col min="2" max="4" width="9.53515625" style="84" customWidth="1"/>
    <col min="5" max="16384" width="9" style="84"/>
  </cols>
  <sheetData>
    <row r="1" spans="1:4" x14ac:dyDescent="0.4">
      <c r="A1" s="294" t="s">
        <v>497</v>
      </c>
      <c r="B1" s="240"/>
      <c r="C1" s="240"/>
      <c r="D1" s="240"/>
    </row>
    <row r="2" spans="1:4" x14ac:dyDescent="0.4">
      <c r="A2" s="295" t="s">
        <v>0</v>
      </c>
      <c r="B2" s="292"/>
      <c r="C2" s="292"/>
      <c r="D2" s="292"/>
    </row>
    <row r="3" spans="1:4" x14ac:dyDescent="0.4">
      <c r="A3" s="289" t="s">
        <v>91</v>
      </c>
      <c r="B3" s="287" t="s">
        <v>92</v>
      </c>
      <c r="C3" s="293" t="s">
        <v>88</v>
      </c>
      <c r="D3" s="240"/>
    </row>
    <row r="4" spans="1:4" x14ac:dyDescent="0.4">
      <c r="A4" s="288"/>
      <c r="B4" s="288"/>
      <c r="C4" s="186" t="s">
        <v>455</v>
      </c>
      <c r="D4" s="185" t="s">
        <v>454</v>
      </c>
    </row>
    <row r="5" spans="1:4" ht="13.2" customHeight="1" x14ac:dyDescent="0.4">
      <c r="A5" s="179" t="s">
        <v>449</v>
      </c>
      <c r="B5" s="178"/>
      <c r="C5" s="178"/>
      <c r="D5" s="177"/>
    </row>
    <row r="6" spans="1:4" ht="13.2" customHeight="1" x14ac:dyDescent="0.4">
      <c r="A6" s="178"/>
      <c r="B6" s="178"/>
      <c r="C6" s="178"/>
      <c r="D6" s="177"/>
    </row>
    <row r="7" spans="1:4" ht="12.65" customHeight="1" x14ac:dyDescent="0.4">
      <c r="A7" s="176" t="s">
        <v>171</v>
      </c>
      <c r="B7" s="175"/>
      <c r="C7" s="175"/>
      <c r="D7" s="174"/>
    </row>
    <row r="8" spans="1:4" ht="12.65" customHeight="1" x14ac:dyDescent="0.4">
      <c r="A8" s="175"/>
      <c r="B8" s="175"/>
      <c r="C8" s="175"/>
      <c r="D8" s="174"/>
    </row>
    <row r="9" spans="1:4" ht="12.65" customHeight="1" x14ac:dyDescent="0.4">
      <c r="A9" s="173" t="s">
        <v>220</v>
      </c>
      <c r="B9" s="162"/>
      <c r="C9" s="162"/>
      <c r="D9" s="161"/>
    </row>
    <row r="10" spans="1:4" ht="12.65" customHeight="1" x14ac:dyDescent="0.4">
      <c r="A10" s="164" t="s">
        <v>257</v>
      </c>
      <c r="B10" s="162">
        <v>0</v>
      </c>
      <c r="C10" s="162">
        <v>0</v>
      </c>
      <c r="D10" s="161">
        <v>0</v>
      </c>
    </row>
    <row r="11" spans="1:4" ht="12.65" customHeight="1" x14ac:dyDescent="0.4">
      <c r="A11" s="164" t="s">
        <v>258</v>
      </c>
      <c r="B11" s="162">
        <v>58</v>
      </c>
      <c r="C11" s="162">
        <v>121</v>
      </c>
      <c r="D11" s="161">
        <v>36</v>
      </c>
    </row>
    <row r="12" spans="1:4" ht="12.65" customHeight="1" x14ac:dyDescent="0.4">
      <c r="A12" s="164" t="s">
        <v>97</v>
      </c>
      <c r="B12" s="162">
        <v>52</v>
      </c>
      <c r="C12" s="162">
        <v>56</v>
      </c>
      <c r="D12" s="161">
        <v>-25</v>
      </c>
    </row>
    <row r="13" spans="1:4" ht="12.65" customHeight="1" x14ac:dyDescent="0.4">
      <c r="A13" s="170" t="s">
        <v>98</v>
      </c>
      <c r="B13" s="162">
        <v>434</v>
      </c>
      <c r="C13" s="162">
        <v>490</v>
      </c>
      <c r="D13" s="161">
        <v>465</v>
      </c>
    </row>
    <row r="14" spans="1:4" ht="12.65" customHeight="1" x14ac:dyDescent="0.4">
      <c r="A14" s="169"/>
      <c r="B14" s="162"/>
      <c r="C14" s="162"/>
      <c r="D14" s="161"/>
    </row>
    <row r="15" spans="1:4" ht="12.65" customHeight="1" x14ac:dyDescent="0.4">
      <c r="A15" s="176" t="s">
        <v>93</v>
      </c>
      <c r="B15" s="175"/>
      <c r="C15" s="175"/>
      <c r="D15" s="174"/>
    </row>
    <row r="16" spans="1:4" ht="12.65" customHeight="1" x14ac:dyDescent="0.4">
      <c r="A16" s="175"/>
      <c r="B16" s="175"/>
      <c r="C16" s="175"/>
      <c r="D16" s="174"/>
    </row>
    <row r="17" spans="1:4" ht="12.65" customHeight="1" x14ac:dyDescent="0.4">
      <c r="A17" s="173" t="s">
        <v>222</v>
      </c>
      <c r="B17" s="162"/>
      <c r="C17" s="162"/>
      <c r="D17" s="161"/>
    </row>
    <row r="18" spans="1:4" ht="12.65" customHeight="1" x14ac:dyDescent="0.4">
      <c r="A18" s="164" t="s">
        <v>257</v>
      </c>
      <c r="B18" s="162">
        <v>3142</v>
      </c>
      <c r="C18" s="162">
        <v>5500</v>
      </c>
      <c r="D18" s="161">
        <v>6664</v>
      </c>
    </row>
    <row r="19" spans="1:4" ht="12.65" customHeight="1" x14ac:dyDescent="0.4">
      <c r="A19" s="164" t="s">
        <v>258</v>
      </c>
      <c r="B19" s="162">
        <v>2923</v>
      </c>
      <c r="C19" s="162">
        <v>4824</v>
      </c>
      <c r="D19" s="161">
        <v>5945</v>
      </c>
    </row>
    <row r="20" spans="1:4" ht="12.65" customHeight="1" x14ac:dyDescent="0.4">
      <c r="A20" s="164" t="s">
        <v>97</v>
      </c>
      <c r="B20" s="162">
        <v>377</v>
      </c>
      <c r="C20" s="162">
        <v>1562</v>
      </c>
      <c r="D20" s="161">
        <v>2683</v>
      </c>
    </row>
    <row r="21" spans="1:4" ht="12.65" customHeight="1" x14ac:dyDescent="0.4">
      <c r="A21" s="170" t="s">
        <v>98</v>
      </c>
      <c r="B21" s="162">
        <v>18790</v>
      </c>
      <c r="C21" s="162">
        <v>20352</v>
      </c>
      <c r="D21" s="161">
        <v>23035</v>
      </c>
    </row>
    <row r="22" spans="1:4" ht="12.65" customHeight="1" x14ac:dyDescent="0.4">
      <c r="A22" s="169"/>
      <c r="B22" s="162"/>
      <c r="C22" s="162"/>
      <c r="D22" s="161"/>
    </row>
    <row r="23" spans="1:4" ht="12.65" customHeight="1" x14ac:dyDescent="0.4">
      <c r="A23" s="173" t="s">
        <v>223</v>
      </c>
      <c r="B23" s="162"/>
      <c r="C23" s="162"/>
      <c r="D23" s="161"/>
    </row>
    <row r="24" spans="1:4" ht="12.65" customHeight="1" x14ac:dyDescent="0.4">
      <c r="A24" s="164" t="s">
        <v>257</v>
      </c>
      <c r="B24" s="162">
        <v>2619</v>
      </c>
      <c r="C24" s="162">
        <v>5458</v>
      </c>
      <c r="D24" s="161">
        <v>5462</v>
      </c>
    </row>
    <row r="25" spans="1:4" ht="12.65" customHeight="1" x14ac:dyDescent="0.4">
      <c r="A25" s="164" t="s">
        <v>258</v>
      </c>
      <c r="B25" s="162">
        <v>2518</v>
      </c>
      <c r="C25" s="162">
        <v>5458</v>
      </c>
      <c r="D25" s="161">
        <v>5458</v>
      </c>
    </row>
    <row r="26" spans="1:4" ht="12.65" customHeight="1" x14ac:dyDescent="0.4">
      <c r="A26" s="164" t="s">
        <v>97</v>
      </c>
      <c r="B26" s="162">
        <v>-283</v>
      </c>
      <c r="C26" s="162">
        <v>501</v>
      </c>
      <c r="D26" s="161">
        <v>501</v>
      </c>
    </row>
    <row r="27" spans="1:4" ht="12.65" customHeight="1" x14ac:dyDescent="0.4">
      <c r="A27" s="170" t="s">
        <v>98</v>
      </c>
      <c r="B27" s="162">
        <v>2440</v>
      </c>
      <c r="C27" s="162">
        <v>2941</v>
      </c>
      <c r="D27" s="161">
        <v>3442</v>
      </c>
    </row>
    <row r="28" spans="1:4" ht="12.65" customHeight="1" x14ac:dyDescent="0.4">
      <c r="A28" s="169"/>
      <c r="B28" s="162"/>
      <c r="C28" s="162"/>
      <c r="D28" s="161"/>
    </row>
    <row r="29" spans="1:4" ht="12.65" customHeight="1" x14ac:dyDescent="0.4">
      <c r="A29" s="176" t="s">
        <v>102</v>
      </c>
      <c r="B29" s="175"/>
      <c r="C29" s="175"/>
      <c r="D29" s="174"/>
    </row>
    <row r="30" spans="1:4" ht="12.65" customHeight="1" x14ac:dyDescent="0.4">
      <c r="A30" s="175"/>
      <c r="B30" s="175"/>
      <c r="C30" s="175"/>
      <c r="D30" s="174"/>
    </row>
    <row r="31" spans="1:4" ht="12.65" customHeight="1" x14ac:dyDescent="0.4">
      <c r="A31" s="173" t="s">
        <v>259</v>
      </c>
      <c r="B31" s="162"/>
      <c r="C31" s="162"/>
      <c r="D31" s="161"/>
    </row>
    <row r="32" spans="1:4" ht="12.65" customHeight="1" x14ac:dyDescent="0.4">
      <c r="A32" s="164" t="s">
        <v>257</v>
      </c>
      <c r="B32" s="162">
        <v>3</v>
      </c>
      <c r="C32" s="162">
        <v>16</v>
      </c>
      <c r="D32" s="161">
        <v>50</v>
      </c>
    </row>
    <row r="33" spans="1:4" ht="12.65" customHeight="1" x14ac:dyDescent="0.4">
      <c r="A33" s="164" t="s">
        <v>258</v>
      </c>
      <c r="B33" s="162">
        <v>8</v>
      </c>
      <c r="C33" s="162">
        <v>15</v>
      </c>
      <c r="D33" s="161">
        <v>16</v>
      </c>
    </row>
    <row r="34" spans="1:4" ht="12.65" customHeight="1" x14ac:dyDescent="0.4">
      <c r="A34" s="164" t="s">
        <v>97</v>
      </c>
      <c r="B34" s="162">
        <v>4</v>
      </c>
      <c r="C34" s="162">
        <v>7</v>
      </c>
      <c r="D34" s="161">
        <v>7</v>
      </c>
    </row>
    <row r="35" spans="1:4" ht="12.65" customHeight="1" x14ac:dyDescent="0.4">
      <c r="A35" s="170" t="s">
        <v>98</v>
      </c>
      <c r="B35" s="162">
        <v>123</v>
      </c>
      <c r="C35" s="162">
        <v>130</v>
      </c>
      <c r="D35" s="161">
        <v>137</v>
      </c>
    </row>
    <row r="36" spans="1:4" ht="12.65" customHeight="1" x14ac:dyDescent="0.4">
      <c r="A36" s="169"/>
      <c r="B36" s="162"/>
      <c r="C36" s="162"/>
      <c r="D36" s="161"/>
    </row>
    <row r="37" spans="1:4" ht="12.65" customHeight="1" x14ac:dyDescent="0.4">
      <c r="A37" s="176" t="s">
        <v>109</v>
      </c>
      <c r="B37" s="175"/>
      <c r="C37" s="175"/>
      <c r="D37" s="174"/>
    </row>
    <row r="38" spans="1:4" ht="12.65" customHeight="1" x14ac:dyDescent="0.4">
      <c r="A38" s="175"/>
      <c r="B38" s="175"/>
      <c r="C38" s="175"/>
      <c r="D38" s="174"/>
    </row>
    <row r="39" spans="1:4" ht="12.65" customHeight="1" x14ac:dyDescent="0.4">
      <c r="A39" s="173" t="s">
        <v>224</v>
      </c>
      <c r="B39" s="162"/>
      <c r="C39" s="162"/>
      <c r="D39" s="161"/>
    </row>
    <row r="40" spans="1:4" ht="12.65" customHeight="1" x14ac:dyDescent="0.4">
      <c r="A40" s="164" t="s">
        <v>257</v>
      </c>
      <c r="B40" s="162">
        <v>8539</v>
      </c>
      <c r="C40" s="162">
        <v>11636</v>
      </c>
      <c r="D40" s="161">
        <v>13296</v>
      </c>
    </row>
    <row r="41" spans="1:4" ht="12.65" customHeight="1" x14ac:dyDescent="0.4">
      <c r="A41" s="164" t="s">
        <v>258</v>
      </c>
      <c r="B41" s="162">
        <v>8149</v>
      </c>
      <c r="C41" s="162">
        <v>11486</v>
      </c>
      <c r="D41" s="161">
        <v>13155</v>
      </c>
    </row>
    <row r="42" spans="1:4" ht="12.65" customHeight="1" x14ac:dyDescent="0.4">
      <c r="A42" s="164" t="s">
        <v>97</v>
      </c>
      <c r="B42" s="162">
        <v>-1230</v>
      </c>
      <c r="C42" s="162">
        <v>2144</v>
      </c>
      <c r="D42" s="161">
        <v>3630</v>
      </c>
    </row>
    <row r="43" spans="1:4" ht="12.65" customHeight="1" x14ac:dyDescent="0.4">
      <c r="A43" s="170" t="s">
        <v>98</v>
      </c>
      <c r="B43" s="162">
        <v>109603</v>
      </c>
      <c r="C43" s="162">
        <v>111747</v>
      </c>
      <c r="D43" s="161">
        <v>115377</v>
      </c>
    </row>
    <row r="44" spans="1:4" ht="12.65" customHeight="1" x14ac:dyDescent="0.4">
      <c r="A44" s="169"/>
      <c r="B44" s="162"/>
      <c r="C44" s="162"/>
      <c r="D44" s="161"/>
    </row>
    <row r="45" spans="1:4" ht="12.65" customHeight="1" x14ac:dyDescent="0.4">
      <c r="A45" s="173" t="s">
        <v>225</v>
      </c>
      <c r="B45" s="162"/>
      <c r="C45" s="162"/>
      <c r="D45" s="161"/>
    </row>
    <row r="46" spans="1:4" ht="12.65" customHeight="1" x14ac:dyDescent="0.4">
      <c r="A46" s="164" t="s">
        <v>257</v>
      </c>
      <c r="B46" s="162">
        <v>89</v>
      </c>
      <c r="C46" s="162">
        <v>200</v>
      </c>
      <c r="D46" s="161">
        <v>450</v>
      </c>
    </row>
    <row r="47" spans="1:4" ht="12.65" customHeight="1" x14ac:dyDescent="0.4">
      <c r="A47" s="164" t="s">
        <v>258</v>
      </c>
      <c r="B47" s="162">
        <v>92</v>
      </c>
      <c r="C47" s="162">
        <v>80</v>
      </c>
      <c r="D47" s="161">
        <v>95</v>
      </c>
    </row>
    <row r="48" spans="1:4" ht="12.65" customHeight="1" x14ac:dyDescent="0.4">
      <c r="A48" s="164" t="s">
        <v>97</v>
      </c>
      <c r="B48" s="162">
        <v>-29</v>
      </c>
      <c r="C48" s="162">
        <v>-38</v>
      </c>
      <c r="D48" s="161">
        <v>-21</v>
      </c>
    </row>
    <row r="49" spans="1:4" ht="12.65" customHeight="1" x14ac:dyDescent="0.4">
      <c r="A49" s="170" t="s">
        <v>98</v>
      </c>
      <c r="B49" s="162">
        <v>1268</v>
      </c>
      <c r="C49" s="162">
        <v>1230</v>
      </c>
      <c r="D49" s="161">
        <v>1209</v>
      </c>
    </row>
    <row r="50" spans="1:4" ht="12.65" customHeight="1" x14ac:dyDescent="0.4">
      <c r="A50" s="169"/>
      <c r="B50" s="162"/>
      <c r="C50" s="162"/>
      <c r="D50" s="161"/>
    </row>
    <row r="51" spans="1:4" ht="12.65" customHeight="1" x14ac:dyDescent="0.4">
      <c r="A51" s="176" t="s">
        <v>113</v>
      </c>
      <c r="B51" s="175"/>
      <c r="C51" s="175"/>
      <c r="D51" s="174"/>
    </row>
    <row r="52" spans="1:4" ht="12.65" customHeight="1" x14ac:dyDescent="0.4">
      <c r="A52" s="175"/>
      <c r="B52" s="175"/>
      <c r="C52" s="175"/>
      <c r="D52" s="174"/>
    </row>
    <row r="53" spans="1:4" ht="12.65" customHeight="1" x14ac:dyDescent="0.4">
      <c r="A53" s="173" t="s">
        <v>226</v>
      </c>
      <c r="B53" s="162"/>
      <c r="C53" s="162"/>
      <c r="D53" s="161"/>
    </row>
    <row r="54" spans="1:4" ht="12.65" customHeight="1" x14ac:dyDescent="0.4">
      <c r="A54" s="164" t="s">
        <v>257</v>
      </c>
      <c r="B54" s="162">
        <v>0</v>
      </c>
      <c r="C54" s="162">
        <v>0</v>
      </c>
      <c r="D54" s="161">
        <v>0</v>
      </c>
    </row>
    <row r="55" spans="1:4" ht="12.65" customHeight="1" x14ac:dyDescent="0.4">
      <c r="A55" s="164" t="s">
        <v>258</v>
      </c>
      <c r="B55" s="162">
        <v>0</v>
      </c>
      <c r="C55" s="162">
        <v>0</v>
      </c>
      <c r="D55" s="161">
        <v>0</v>
      </c>
    </row>
    <row r="56" spans="1:4" ht="12.65" customHeight="1" x14ac:dyDescent="0.4">
      <c r="A56" s="164" t="s">
        <v>97</v>
      </c>
      <c r="B56" s="162">
        <v>0</v>
      </c>
      <c r="C56" s="162">
        <v>0</v>
      </c>
      <c r="D56" s="161">
        <v>0</v>
      </c>
    </row>
    <row r="57" spans="1:4" ht="12.65" customHeight="1" x14ac:dyDescent="0.4">
      <c r="A57" s="170" t="s">
        <v>98</v>
      </c>
      <c r="B57" s="162">
        <v>8</v>
      </c>
      <c r="C57" s="162">
        <v>8</v>
      </c>
      <c r="D57" s="161">
        <v>8</v>
      </c>
    </row>
    <row r="58" spans="1:4" ht="12.65" customHeight="1" x14ac:dyDescent="0.4">
      <c r="A58" s="169"/>
      <c r="B58" s="162"/>
      <c r="C58" s="162"/>
      <c r="D58" s="161"/>
    </row>
    <row r="59" spans="1:4" ht="12.65" customHeight="1" x14ac:dyDescent="0.4">
      <c r="A59" s="173" t="s">
        <v>227</v>
      </c>
      <c r="B59" s="162"/>
      <c r="C59" s="162"/>
      <c r="D59" s="161"/>
    </row>
    <row r="60" spans="1:4" ht="12.65" customHeight="1" x14ac:dyDescent="0.4">
      <c r="A60" s="164" t="s">
        <v>257</v>
      </c>
      <c r="B60" s="162">
        <v>2112</v>
      </c>
      <c r="C60" s="162">
        <v>2092</v>
      </c>
      <c r="D60" s="161">
        <v>85</v>
      </c>
    </row>
    <row r="61" spans="1:4" ht="12.65" customHeight="1" x14ac:dyDescent="0.4">
      <c r="A61" s="164" t="s">
        <v>258</v>
      </c>
      <c r="B61" s="162">
        <v>1379</v>
      </c>
      <c r="C61" s="162">
        <v>1973</v>
      </c>
      <c r="D61" s="161">
        <v>1223</v>
      </c>
    </row>
    <row r="62" spans="1:4" ht="12.65" customHeight="1" x14ac:dyDescent="0.4">
      <c r="A62" s="164" t="s">
        <v>97</v>
      </c>
      <c r="B62" s="162">
        <v>471</v>
      </c>
      <c r="C62" s="162">
        <v>827</v>
      </c>
      <c r="D62" s="161">
        <v>18</v>
      </c>
    </row>
    <row r="63" spans="1:4" ht="12.65" customHeight="1" x14ac:dyDescent="0.4">
      <c r="A63" s="170" t="s">
        <v>98</v>
      </c>
      <c r="B63" s="162">
        <v>9548</v>
      </c>
      <c r="C63" s="162">
        <v>10375</v>
      </c>
      <c r="D63" s="161">
        <v>10393</v>
      </c>
    </row>
    <row r="64" spans="1:4" ht="12.65" customHeight="1" x14ac:dyDescent="0.4">
      <c r="A64" s="169"/>
      <c r="B64" s="162"/>
      <c r="C64" s="162"/>
      <c r="D64" s="161"/>
    </row>
    <row r="65" spans="1:4" ht="12.65" customHeight="1" x14ac:dyDescent="0.4">
      <c r="A65" s="173" t="s">
        <v>228</v>
      </c>
      <c r="B65" s="162"/>
      <c r="C65" s="162"/>
      <c r="D65" s="161"/>
    </row>
    <row r="66" spans="1:4" ht="12.65" customHeight="1" x14ac:dyDescent="0.4">
      <c r="A66" s="164" t="s">
        <v>257</v>
      </c>
      <c r="B66" s="162">
        <v>178</v>
      </c>
      <c r="C66" s="162">
        <v>100</v>
      </c>
      <c r="D66" s="161">
        <v>100</v>
      </c>
    </row>
    <row r="67" spans="1:4" ht="12.65" customHeight="1" x14ac:dyDescent="0.4">
      <c r="A67" s="164" t="s">
        <v>258</v>
      </c>
      <c r="B67" s="162">
        <v>291</v>
      </c>
      <c r="C67" s="162">
        <v>224</v>
      </c>
      <c r="D67" s="161">
        <v>214</v>
      </c>
    </row>
    <row r="68" spans="1:4" ht="12.65" customHeight="1" x14ac:dyDescent="0.4">
      <c r="A68" s="164" t="s">
        <v>97</v>
      </c>
      <c r="B68" s="162">
        <v>194</v>
      </c>
      <c r="C68" s="162">
        <v>95</v>
      </c>
      <c r="D68" s="161">
        <v>80</v>
      </c>
    </row>
    <row r="69" spans="1:4" ht="12.65" customHeight="1" x14ac:dyDescent="0.4">
      <c r="A69" s="170" t="s">
        <v>98</v>
      </c>
      <c r="B69" s="162">
        <v>2302</v>
      </c>
      <c r="C69" s="162">
        <v>2397</v>
      </c>
      <c r="D69" s="161">
        <v>2477</v>
      </c>
    </row>
    <row r="70" spans="1:4" ht="12.65" customHeight="1" x14ac:dyDescent="0.4">
      <c r="A70" s="169"/>
      <c r="B70" s="162"/>
      <c r="C70" s="162"/>
      <c r="D70" s="161"/>
    </row>
    <row r="71" spans="1:4" ht="12.65" customHeight="1" x14ac:dyDescent="0.4">
      <c r="A71" s="173" t="s">
        <v>229</v>
      </c>
      <c r="B71" s="162"/>
      <c r="C71" s="162"/>
      <c r="D71" s="161"/>
    </row>
    <row r="72" spans="1:4" ht="12.65" customHeight="1" x14ac:dyDescent="0.4">
      <c r="A72" s="164" t="s">
        <v>257</v>
      </c>
      <c r="B72" s="162">
        <v>0</v>
      </c>
      <c r="C72" s="162">
        <v>0</v>
      </c>
      <c r="D72" s="161">
        <v>0</v>
      </c>
    </row>
    <row r="73" spans="1:4" ht="12.65" customHeight="1" x14ac:dyDescent="0.4">
      <c r="A73" s="164" t="s">
        <v>258</v>
      </c>
      <c r="B73" s="162">
        <v>0</v>
      </c>
      <c r="C73" s="162">
        <v>0</v>
      </c>
      <c r="D73" s="161">
        <v>0</v>
      </c>
    </row>
    <row r="74" spans="1:4" ht="12.65" customHeight="1" x14ac:dyDescent="0.4">
      <c r="A74" s="164" t="s">
        <v>97</v>
      </c>
      <c r="B74" s="162">
        <v>-24</v>
      </c>
      <c r="C74" s="162">
        <v>-104</v>
      </c>
      <c r="D74" s="161">
        <v>-66</v>
      </c>
    </row>
    <row r="75" spans="1:4" ht="12.65" customHeight="1" x14ac:dyDescent="0.4">
      <c r="A75" s="170" t="s">
        <v>98</v>
      </c>
      <c r="B75" s="162">
        <v>371</v>
      </c>
      <c r="C75" s="162">
        <v>267</v>
      </c>
      <c r="D75" s="161">
        <v>201</v>
      </c>
    </row>
    <row r="76" spans="1:4" ht="12.65" customHeight="1" x14ac:dyDescent="0.4">
      <c r="A76" s="169"/>
      <c r="B76" s="162"/>
      <c r="C76" s="162"/>
      <c r="D76" s="161"/>
    </row>
    <row r="77" spans="1:4" ht="12.65" customHeight="1" x14ac:dyDescent="0.4">
      <c r="A77" s="176" t="s">
        <v>260</v>
      </c>
      <c r="B77" s="175"/>
      <c r="C77" s="175"/>
      <c r="D77" s="174"/>
    </row>
    <row r="78" spans="1:4" ht="12.65" customHeight="1" x14ac:dyDescent="0.4">
      <c r="A78" s="175"/>
      <c r="B78" s="175"/>
      <c r="C78" s="175"/>
      <c r="D78" s="174"/>
    </row>
    <row r="79" spans="1:4" ht="12.65" customHeight="1" x14ac:dyDescent="0.4">
      <c r="A79" s="173" t="s">
        <v>261</v>
      </c>
      <c r="B79" s="162"/>
      <c r="C79" s="162"/>
      <c r="D79" s="161"/>
    </row>
    <row r="80" spans="1:4" ht="12.65" customHeight="1" x14ac:dyDescent="0.4">
      <c r="A80" s="164" t="s">
        <v>257</v>
      </c>
      <c r="B80" s="162">
        <v>103</v>
      </c>
      <c r="C80" s="162">
        <v>120</v>
      </c>
      <c r="D80" s="161">
        <v>0</v>
      </c>
    </row>
    <row r="81" spans="1:4" ht="12.65" customHeight="1" x14ac:dyDescent="0.4">
      <c r="A81" s="164" t="s">
        <v>258</v>
      </c>
      <c r="B81" s="162">
        <v>30</v>
      </c>
      <c r="C81" s="162">
        <v>94</v>
      </c>
      <c r="D81" s="161">
        <v>59</v>
      </c>
    </row>
    <row r="82" spans="1:4" ht="12.65" customHeight="1" x14ac:dyDescent="0.4">
      <c r="A82" s="164" t="s">
        <v>97</v>
      </c>
      <c r="B82" s="162">
        <v>30</v>
      </c>
      <c r="C82" s="162">
        <v>85</v>
      </c>
      <c r="D82" s="161">
        <v>43</v>
      </c>
    </row>
    <row r="83" spans="1:4" ht="12.65" customHeight="1" x14ac:dyDescent="0.4">
      <c r="A83" s="170" t="s">
        <v>98</v>
      </c>
      <c r="B83" s="162">
        <v>30</v>
      </c>
      <c r="C83" s="162">
        <v>115</v>
      </c>
      <c r="D83" s="161">
        <v>158</v>
      </c>
    </row>
    <row r="84" spans="1:4" ht="12.65" customHeight="1" x14ac:dyDescent="0.4">
      <c r="A84" s="169"/>
      <c r="B84" s="162"/>
      <c r="C84" s="162"/>
      <c r="D84" s="161"/>
    </row>
    <row r="85" spans="1:4" ht="13.2" customHeight="1" x14ac:dyDescent="0.4">
      <c r="A85" s="179" t="s">
        <v>499</v>
      </c>
      <c r="B85" s="178"/>
      <c r="C85" s="178"/>
      <c r="D85" s="177"/>
    </row>
    <row r="86" spans="1:4" ht="13.2" customHeight="1" x14ac:dyDescent="0.4">
      <c r="A86" s="178"/>
      <c r="B86" s="178"/>
      <c r="C86" s="178"/>
      <c r="D86" s="177"/>
    </row>
    <row r="87" spans="1:4" ht="12.65" customHeight="1" x14ac:dyDescent="0.4">
      <c r="A87" s="176" t="s">
        <v>128</v>
      </c>
      <c r="B87" s="175"/>
      <c r="C87" s="175"/>
      <c r="D87" s="174"/>
    </row>
    <row r="88" spans="1:4" ht="12.65" customHeight="1" x14ac:dyDescent="0.4">
      <c r="A88" s="175"/>
      <c r="B88" s="175"/>
      <c r="C88" s="175"/>
      <c r="D88" s="174"/>
    </row>
    <row r="89" spans="1:4" ht="12.65" customHeight="1" x14ac:dyDescent="0.4">
      <c r="A89" s="173" t="s">
        <v>262</v>
      </c>
      <c r="B89" s="162"/>
      <c r="C89" s="162"/>
      <c r="D89" s="161"/>
    </row>
    <row r="90" spans="1:4" ht="12.65" customHeight="1" x14ac:dyDescent="0.4">
      <c r="A90" s="164" t="s">
        <v>257</v>
      </c>
      <c r="B90" s="162">
        <v>0</v>
      </c>
      <c r="C90" s="162">
        <v>0</v>
      </c>
      <c r="D90" s="161">
        <v>0</v>
      </c>
    </row>
    <row r="91" spans="1:4" ht="12.65" customHeight="1" x14ac:dyDescent="0.4">
      <c r="A91" s="164" t="s">
        <v>258</v>
      </c>
      <c r="B91" s="162">
        <v>0</v>
      </c>
      <c r="C91" s="162">
        <v>0</v>
      </c>
      <c r="D91" s="161">
        <v>0</v>
      </c>
    </row>
    <row r="92" spans="1:4" ht="12.65" customHeight="1" x14ac:dyDescent="0.4">
      <c r="A92" s="164" t="s">
        <v>97</v>
      </c>
      <c r="B92" s="162">
        <v>-30</v>
      </c>
      <c r="C92" s="162">
        <v>-15</v>
      </c>
      <c r="D92" s="161">
        <v>-32</v>
      </c>
    </row>
    <row r="93" spans="1:4" ht="12.65" customHeight="1" x14ac:dyDescent="0.4">
      <c r="A93" s="170" t="s">
        <v>98</v>
      </c>
      <c r="B93" s="162">
        <v>809</v>
      </c>
      <c r="C93" s="162">
        <v>794</v>
      </c>
      <c r="D93" s="161">
        <v>762</v>
      </c>
    </row>
    <row r="94" spans="1:4" ht="12.65" customHeight="1" x14ac:dyDescent="0.4">
      <c r="A94" s="169"/>
      <c r="B94" s="162"/>
      <c r="C94" s="162"/>
      <c r="D94" s="161"/>
    </row>
    <row r="95" spans="1:4" ht="13.2" customHeight="1" x14ac:dyDescent="0.4">
      <c r="A95" s="179" t="s">
        <v>447</v>
      </c>
      <c r="B95" s="178"/>
      <c r="C95" s="178"/>
      <c r="D95" s="177"/>
    </row>
    <row r="96" spans="1:4" ht="13.2" customHeight="1" x14ac:dyDescent="0.4">
      <c r="A96" s="178"/>
      <c r="B96" s="178"/>
      <c r="C96" s="178"/>
      <c r="D96" s="177"/>
    </row>
    <row r="97" spans="1:4" ht="12.65" customHeight="1" x14ac:dyDescent="0.4">
      <c r="A97" s="176" t="s">
        <v>134</v>
      </c>
      <c r="B97" s="175"/>
      <c r="C97" s="175"/>
      <c r="D97" s="174"/>
    </row>
    <row r="98" spans="1:4" ht="12.65" customHeight="1" x14ac:dyDescent="0.4">
      <c r="A98" s="175"/>
      <c r="B98" s="175"/>
      <c r="C98" s="175"/>
      <c r="D98" s="174"/>
    </row>
    <row r="99" spans="1:4" ht="12.65" customHeight="1" x14ac:dyDescent="0.4">
      <c r="A99" s="173" t="s">
        <v>231</v>
      </c>
      <c r="B99" s="162"/>
      <c r="C99" s="162"/>
      <c r="D99" s="161"/>
    </row>
    <row r="100" spans="1:4" ht="12.65" customHeight="1" x14ac:dyDescent="0.4">
      <c r="A100" s="164" t="s">
        <v>257</v>
      </c>
      <c r="B100" s="162">
        <v>0</v>
      </c>
      <c r="C100" s="162">
        <v>0</v>
      </c>
      <c r="D100" s="161">
        <v>0</v>
      </c>
    </row>
    <row r="101" spans="1:4" ht="12.65" customHeight="1" x14ac:dyDescent="0.4">
      <c r="A101" s="164" t="s">
        <v>258</v>
      </c>
      <c r="B101" s="162">
        <v>0</v>
      </c>
      <c r="C101" s="162">
        <v>0</v>
      </c>
      <c r="D101" s="161">
        <v>0</v>
      </c>
    </row>
    <row r="102" spans="1:4" ht="12.65" customHeight="1" x14ac:dyDescent="0.4">
      <c r="A102" s="164" t="s">
        <v>97</v>
      </c>
      <c r="B102" s="162">
        <v>-408</v>
      </c>
      <c r="C102" s="162">
        <v>-46</v>
      </c>
      <c r="D102" s="161">
        <v>-46</v>
      </c>
    </row>
    <row r="103" spans="1:4" ht="12.65" customHeight="1" x14ac:dyDescent="0.4">
      <c r="A103" s="170" t="s">
        <v>98</v>
      </c>
      <c r="B103" s="162">
        <v>585</v>
      </c>
      <c r="C103" s="162">
        <v>539</v>
      </c>
      <c r="D103" s="161">
        <v>493</v>
      </c>
    </row>
    <row r="104" spans="1:4" ht="12.65" customHeight="1" x14ac:dyDescent="0.4">
      <c r="A104" s="169"/>
      <c r="B104" s="162"/>
      <c r="C104" s="162"/>
      <c r="D104" s="161"/>
    </row>
    <row r="105" spans="1:4" ht="12.65" customHeight="1" x14ac:dyDescent="0.4">
      <c r="A105" s="173" t="s">
        <v>232</v>
      </c>
      <c r="B105" s="162"/>
      <c r="C105" s="162"/>
      <c r="D105" s="161"/>
    </row>
    <row r="106" spans="1:4" ht="12.65" customHeight="1" x14ac:dyDescent="0.4">
      <c r="A106" s="164" t="s">
        <v>257</v>
      </c>
      <c r="B106" s="162">
        <v>0</v>
      </c>
      <c r="C106" s="162">
        <v>0</v>
      </c>
      <c r="D106" s="161">
        <v>0</v>
      </c>
    </row>
    <row r="107" spans="1:4" ht="12.65" customHeight="1" x14ac:dyDescent="0.4">
      <c r="A107" s="164" t="s">
        <v>258</v>
      </c>
      <c r="B107" s="162">
        <v>0</v>
      </c>
      <c r="C107" s="162">
        <v>0</v>
      </c>
      <c r="D107" s="161">
        <v>0</v>
      </c>
    </row>
    <row r="108" spans="1:4" ht="12.65" customHeight="1" x14ac:dyDescent="0.4">
      <c r="A108" s="164" t="s">
        <v>97</v>
      </c>
      <c r="B108" s="162">
        <v>-5001</v>
      </c>
      <c r="C108" s="162">
        <v>-4405</v>
      </c>
      <c r="D108" s="161">
        <v>-3988</v>
      </c>
    </row>
    <row r="109" spans="1:4" ht="12.65" customHeight="1" x14ac:dyDescent="0.4">
      <c r="A109" s="170" t="s">
        <v>98</v>
      </c>
      <c r="B109" s="162">
        <v>57144</v>
      </c>
      <c r="C109" s="162">
        <v>52739</v>
      </c>
      <c r="D109" s="161">
        <v>48751</v>
      </c>
    </row>
    <row r="110" spans="1:4" ht="12.65" customHeight="1" x14ac:dyDescent="0.4">
      <c r="A110" s="169"/>
      <c r="B110" s="162"/>
      <c r="C110" s="162"/>
      <c r="D110" s="161"/>
    </row>
    <row r="111" spans="1:4" ht="12.65" customHeight="1" x14ac:dyDescent="0.4">
      <c r="A111" s="173" t="s">
        <v>233</v>
      </c>
      <c r="B111" s="162"/>
      <c r="C111" s="162"/>
      <c r="D111" s="161"/>
    </row>
    <row r="112" spans="1:4" ht="12.65" customHeight="1" x14ac:dyDescent="0.4">
      <c r="A112" s="164" t="s">
        <v>257</v>
      </c>
      <c r="B112" s="162">
        <v>0</v>
      </c>
      <c r="C112" s="162">
        <v>0</v>
      </c>
      <c r="D112" s="161">
        <v>0</v>
      </c>
    </row>
    <row r="113" spans="1:4" ht="12.65" customHeight="1" x14ac:dyDescent="0.4">
      <c r="A113" s="164" t="s">
        <v>258</v>
      </c>
      <c r="B113" s="162">
        <v>0</v>
      </c>
      <c r="C113" s="162">
        <v>0</v>
      </c>
      <c r="D113" s="161">
        <v>0</v>
      </c>
    </row>
    <row r="114" spans="1:4" ht="12.65" customHeight="1" x14ac:dyDescent="0.4">
      <c r="A114" s="164" t="s">
        <v>97</v>
      </c>
      <c r="B114" s="162">
        <v>-1</v>
      </c>
      <c r="C114" s="162">
        <v>0</v>
      </c>
      <c r="D114" s="161">
        <v>0</v>
      </c>
    </row>
    <row r="115" spans="1:4" ht="12.65" customHeight="1" x14ac:dyDescent="0.4">
      <c r="A115" s="170" t="s">
        <v>98</v>
      </c>
      <c r="B115" s="162">
        <v>1</v>
      </c>
      <c r="C115" s="162">
        <v>1</v>
      </c>
      <c r="D115" s="161">
        <v>1</v>
      </c>
    </row>
    <row r="116" spans="1:4" ht="12.65" customHeight="1" x14ac:dyDescent="0.4">
      <c r="A116" s="169"/>
      <c r="B116" s="162"/>
      <c r="C116" s="162"/>
      <c r="D116" s="161"/>
    </row>
    <row r="117" spans="1:4" ht="12.65" customHeight="1" x14ac:dyDescent="0.4">
      <c r="A117" s="173" t="s">
        <v>234</v>
      </c>
      <c r="B117" s="162"/>
      <c r="C117" s="162"/>
      <c r="D117" s="161"/>
    </row>
    <row r="118" spans="1:4" ht="12.65" customHeight="1" x14ac:dyDescent="0.4">
      <c r="A118" s="164" t="s">
        <v>257</v>
      </c>
      <c r="B118" s="162">
        <v>0</v>
      </c>
      <c r="C118" s="162">
        <v>0</v>
      </c>
      <c r="D118" s="161">
        <v>0</v>
      </c>
    </row>
    <row r="119" spans="1:4" ht="12.65" customHeight="1" x14ac:dyDescent="0.4">
      <c r="A119" s="164" t="s">
        <v>258</v>
      </c>
      <c r="B119" s="162">
        <v>0</v>
      </c>
      <c r="C119" s="162">
        <v>0</v>
      </c>
      <c r="D119" s="161">
        <v>0</v>
      </c>
    </row>
    <row r="120" spans="1:4" ht="12.65" customHeight="1" x14ac:dyDescent="0.4">
      <c r="A120" s="164" t="s">
        <v>97</v>
      </c>
      <c r="B120" s="162">
        <v>-8</v>
      </c>
      <c r="C120" s="162">
        <v>-2</v>
      </c>
      <c r="D120" s="161">
        <v>-2</v>
      </c>
    </row>
    <row r="121" spans="1:4" ht="12.65" customHeight="1" x14ac:dyDescent="0.4">
      <c r="A121" s="170" t="s">
        <v>98</v>
      </c>
      <c r="B121" s="162">
        <v>9</v>
      </c>
      <c r="C121" s="162">
        <v>7</v>
      </c>
      <c r="D121" s="161">
        <v>5</v>
      </c>
    </row>
    <row r="122" spans="1:4" ht="12.65" customHeight="1" x14ac:dyDescent="0.4">
      <c r="A122" s="169"/>
      <c r="B122" s="162"/>
      <c r="C122" s="162"/>
      <c r="D122" s="161"/>
    </row>
    <row r="123" spans="1:4" ht="13.2" customHeight="1" x14ac:dyDescent="0.4">
      <c r="A123" s="179" t="s">
        <v>446</v>
      </c>
      <c r="B123" s="178"/>
      <c r="C123" s="178"/>
      <c r="D123" s="177"/>
    </row>
    <row r="124" spans="1:4" ht="13.2" customHeight="1" x14ac:dyDescent="0.4">
      <c r="A124" s="178"/>
      <c r="B124" s="178"/>
      <c r="C124" s="178"/>
      <c r="D124" s="177"/>
    </row>
    <row r="125" spans="1:4" ht="12.65" customHeight="1" x14ac:dyDescent="0.4">
      <c r="A125" s="176" t="s">
        <v>141</v>
      </c>
      <c r="B125" s="175"/>
      <c r="C125" s="175"/>
      <c r="D125" s="174"/>
    </row>
    <row r="126" spans="1:4" ht="12.65" customHeight="1" x14ac:dyDescent="0.4">
      <c r="A126" s="175"/>
      <c r="B126" s="175"/>
      <c r="C126" s="175"/>
      <c r="D126" s="174"/>
    </row>
    <row r="127" spans="1:4" ht="12.65" customHeight="1" x14ac:dyDescent="0.4">
      <c r="A127" s="173" t="s">
        <v>235</v>
      </c>
      <c r="B127" s="162"/>
      <c r="C127" s="162"/>
      <c r="D127" s="161"/>
    </row>
    <row r="128" spans="1:4" ht="12.65" customHeight="1" x14ac:dyDescent="0.4">
      <c r="A128" s="164" t="s">
        <v>257</v>
      </c>
      <c r="B128" s="162">
        <v>0</v>
      </c>
      <c r="C128" s="162">
        <v>0</v>
      </c>
      <c r="D128" s="161">
        <v>0</v>
      </c>
    </row>
    <row r="129" spans="1:4" ht="12.65" customHeight="1" x14ac:dyDescent="0.4">
      <c r="A129" s="164" t="s">
        <v>258</v>
      </c>
      <c r="B129" s="162">
        <v>45</v>
      </c>
      <c r="C129" s="162">
        <v>2</v>
      </c>
      <c r="D129" s="161">
        <v>0</v>
      </c>
    </row>
    <row r="130" spans="1:4" ht="12.65" customHeight="1" x14ac:dyDescent="0.4">
      <c r="A130" s="164" t="s">
        <v>97</v>
      </c>
      <c r="B130" s="162">
        <v>45</v>
      </c>
      <c r="C130" s="162">
        <v>-66</v>
      </c>
      <c r="D130" s="161">
        <v>0</v>
      </c>
    </row>
    <row r="131" spans="1:4" ht="12.65" customHeight="1" x14ac:dyDescent="0.4">
      <c r="A131" s="170" t="s">
        <v>98</v>
      </c>
      <c r="B131" s="162">
        <v>97</v>
      </c>
      <c r="C131" s="162">
        <v>31</v>
      </c>
      <c r="D131" s="161">
        <v>31</v>
      </c>
    </row>
    <row r="132" spans="1:4" ht="12.65" customHeight="1" x14ac:dyDescent="0.4">
      <c r="A132" s="169"/>
      <c r="B132" s="162"/>
      <c r="C132" s="162"/>
      <c r="D132" s="161"/>
    </row>
    <row r="133" spans="1:4" ht="12.65" customHeight="1" x14ac:dyDescent="0.4">
      <c r="A133" s="173" t="s">
        <v>236</v>
      </c>
      <c r="B133" s="162"/>
      <c r="C133" s="162"/>
      <c r="D133" s="161"/>
    </row>
    <row r="134" spans="1:4" ht="12.65" customHeight="1" x14ac:dyDescent="0.4">
      <c r="A134" s="164" t="s">
        <v>257</v>
      </c>
      <c r="B134" s="162">
        <v>0</v>
      </c>
      <c r="C134" s="162">
        <v>0</v>
      </c>
      <c r="D134" s="161">
        <v>0</v>
      </c>
    </row>
    <row r="135" spans="1:4" ht="12.65" customHeight="1" x14ac:dyDescent="0.4">
      <c r="A135" s="164" t="s">
        <v>258</v>
      </c>
      <c r="B135" s="162">
        <v>698</v>
      </c>
      <c r="C135" s="162">
        <v>0</v>
      </c>
      <c r="D135" s="161">
        <v>0</v>
      </c>
    </row>
    <row r="136" spans="1:4" ht="12.65" customHeight="1" x14ac:dyDescent="0.4">
      <c r="A136" s="164" t="s">
        <v>97</v>
      </c>
      <c r="B136" s="162">
        <v>512</v>
      </c>
      <c r="C136" s="162">
        <v>-171</v>
      </c>
      <c r="D136" s="161">
        <v>-179</v>
      </c>
    </row>
    <row r="137" spans="1:4" ht="12.65" customHeight="1" x14ac:dyDescent="0.4">
      <c r="A137" s="170" t="s">
        <v>98</v>
      </c>
      <c r="B137" s="162">
        <v>2442</v>
      </c>
      <c r="C137" s="162">
        <v>2271</v>
      </c>
      <c r="D137" s="161">
        <v>2092</v>
      </c>
    </row>
    <row r="138" spans="1:4" ht="12.65" customHeight="1" x14ac:dyDescent="0.4">
      <c r="A138" s="169"/>
      <c r="B138" s="162"/>
      <c r="C138" s="162"/>
      <c r="D138" s="161"/>
    </row>
    <row r="139" spans="1:4" ht="13.2" customHeight="1" x14ac:dyDescent="0.4">
      <c r="A139" s="179" t="s">
        <v>453</v>
      </c>
      <c r="B139" s="178"/>
      <c r="C139" s="178"/>
      <c r="D139" s="177"/>
    </row>
    <row r="140" spans="1:4" ht="13.2" customHeight="1" x14ac:dyDescent="0.4">
      <c r="A140" s="178"/>
      <c r="B140" s="178"/>
      <c r="C140" s="178"/>
      <c r="D140" s="177"/>
    </row>
    <row r="141" spans="1:4" ht="12.65" customHeight="1" x14ac:dyDescent="0.4">
      <c r="A141" s="176" t="s">
        <v>147</v>
      </c>
      <c r="B141" s="175"/>
      <c r="C141" s="175"/>
      <c r="D141" s="174"/>
    </row>
    <row r="142" spans="1:4" ht="12.65" customHeight="1" x14ac:dyDescent="0.4">
      <c r="A142" s="175"/>
      <c r="B142" s="175"/>
      <c r="C142" s="175"/>
      <c r="D142" s="174"/>
    </row>
    <row r="143" spans="1:4" ht="12.65" customHeight="1" x14ac:dyDescent="0.4">
      <c r="A143" s="173" t="s">
        <v>263</v>
      </c>
      <c r="B143" s="162"/>
      <c r="C143" s="162"/>
      <c r="D143" s="161"/>
    </row>
    <row r="144" spans="1:4" ht="12.65" customHeight="1" x14ac:dyDescent="0.4">
      <c r="A144" s="164" t="s">
        <v>257</v>
      </c>
      <c r="B144" s="162">
        <v>12</v>
      </c>
      <c r="C144" s="162">
        <v>72</v>
      </c>
      <c r="D144" s="161">
        <v>0</v>
      </c>
    </row>
    <row r="145" spans="1:4" ht="12.65" customHeight="1" x14ac:dyDescent="0.4">
      <c r="A145" s="164" t="s">
        <v>258</v>
      </c>
      <c r="B145" s="162">
        <v>12</v>
      </c>
      <c r="C145" s="162">
        <v>72</v>
      </c>
      <c r="D145" s="161">
        <v>0</v>
      </c>
    </row>
    <row r="146" spans="1:4" ht="12.65" customHeight="1" x14ac:dyDescent="0.4">
      <c r="A146" s="164" t="s">
        <v>97</v>
      </c>
      <c r="B146" s="162">
        <v>9</v>
      </c>
      <c r="C146" s="162">
        <v>62</v>
      </c>
      <c r="D146" s="161">
        <v>-10</v>
      </c>
    </row>
    <row r="147" spans="1:4" ht="12.65" customHeight="1" x14ac:dyDescent="0.4">
      <c r="A147" s="170" t="s">
        <v>98</v>
      </c>
      <c r="B147" s="162">
        <v>100</v>
      </c>
      <c r="C147" s="162">
        <v>162</v>
      </c>
      <c r="D147" s="161">
        <v>152</v>
      </c>
    </row>
    <row r="148" spans="1:4" ht="12.65" customHeight="1" x14ac:dyDescent="0.4">
      <c r="A148" s="169"/>
      <c r="B148" s="162"/>
      <c r="C148" s="162"/>
      <c r="D148" s="161"/>
    </row>
    <row r="149" spans="1:4" ht="12.65" customHeight="1" x14ac:dyDescent="0.4">
      <c r="A149" s="176" t="s">
        <v>264</v>
      </c>
      <c r="B149" s="175"/>
      <c r="C149" s="175"/>
      <c r="D149" s="174"/>
    </row>
    <row r="150" spans="1:4" ht="12.65" customHeight="1" x14ac:dyDescent="0.4">
      <c r="A150" s="175"/>
      <c r="B150" s="175"/>
      <c r="C150" s="175"/>
      <c r="D150" s="174"/>
    </row>
    <row r="151" spans="1:4" ht="12.65" customHeight="1" x14ac:dyDescent="0.4">
      <c r="A151" s="173" t="s">
        <v>265</v>
      </c>
      <c r="B151" s="162"/>
      <c r="C151" s="162"/>
      <c r="D151" s="161"/>
    </row>
    <row r="152" spans="1:4" ht="12.65" customHeight="1" x14ac:dyDescent="0.4">
      <c r="A152" s="164" t="s">
        <v>257</v>
      </c>
      <c r="B152" s="162">
        <v>0</v>
      </c>
      <c r="C152" s="162">
        <v>0</v>
      </c>
      <c r="D152" s="161">
        <v>72</v>
      </c>
    </row>
    <row r="153" spans="1:4" ht="12.65" customHeight="1" x14ac:dyDescent="0.4">
      <c r="A153" s="164" t="s">
        <v>258</v>
      </c>
      <c r="B153" s="162">
        <v>0</v>
      </c>
      <c r="C153" s="162">
        <v>0</v>
      </c>
      <c r="D153" s="161">
        <v>72</v>
      </c>
    </row>
    <row r="154" spans="1:4" ht="12.65" customHeight="1" x14ac:dyDescent="0.4">
      <c r="A154" s="164" t="s">
        <v>97</v>
      </c>
      <c r="B154" s="162">
        <v>0</v>
      </c>
      <c r="C154" s="162">
        <v>0</v>
      </c>
      <c r="D154" s="161">
        <v>61</v>
      </c>
    </row>
    <row r="155" spans="1:4" ht="12.65" customHeight="1" x14ac:dyDescent="0.4">
      <c r="A155" s="170" t="s">
        <v>98</v>
      </c>
      <c r="B155" s="162">
        <v>0</v>
      </c>
      <c r="C155" s="162">
        <v>0</v>
      </c>
      <c r="D155" s="161">
        <v>61</v>
      </c>
    </row>
    <row r="156" spans="1:4" ht="12.65" customHeight="1" x14ac:dyDescent="0.4">
      <c r="A156" s="169"/>
      <c r="B156" s="162"/>
      <c r="C156" s="162"/>
      <c r="D156" s="161"/>
    </row>
    <row r="157" spans="1:4" ht="13.2" customHeight="1" x14ac:dyDescent="0.4">
      <c r="A157" s="179" t="s">
        <v>445</v>
      </c>
      <c r="B157" s="178"/>
      <c r="C157" s="178"/>
      <c r="D157" s="177"/>
    </row>
    <row r="158" spans="1:4" ht="13.2" customHeight="1" x14ac:dyDescent="0.4">
      <c r="A158" s="178"/>
      <c r="B158" s="178"/>
      <c r="C158" s="178"/>
      <c r="D158" s="177"/>
    </row>
    <row r="159" spans="1:4" ht="12.65" customHeight="1" x14ac:dyDescent="0.4">
      <c r="A159" s="176" t="s">
        <v>237</v>
      </c>
      <c r="B159" s="175"/>
      <c r="C159" s="175"/>
      <c r="D159" s="174"/>
    </row>
    <row r="160" spans="1:4" ht="12.65" customHeight="1" x14ac:dyDescent="0.4">
      <c r="A160" s="175"/>
      <c r="B160" s="175"/>
      <c r="C160" s="175"/>
      <c r="D160" s="174"/>
    </row>
    <row r="161" spans="1:4" ht="12.65" customHeight="1" x14ac:dyDescent="0.4">
      <c r="A161" s="173" t="s">
        <v>238</v>
      </c>
      <c r="B161" s="162"/>
      <c r="C161" s="162"/>
      <c r="D161" s="161"/>
    </row>
    <row r="162" spans="1:4" ht="12.65" customHeight="1" x14ac:dyDescent="0.4">
      <c r="A162" s="164" t="s">
        <v>257</v>
      </c>
      <c r="B162" s="162">
        <v>446</v>
      </c>
      <c r="C162" s="162">
        <v>522</v>
      </c>
      <c r="D162" s="161">
        <v>547</v>
      </c>
    </row>
    <row r="163" spans="1:4" ht="12.65" customHeight="1" x14ac:dyDescent="0.4">
      <c r="A163" s="164" t="s">
        <v>258</v>
      </c>
      <c r="B163" s="162">
        <v>455</v>
      </c>
      <c r="C163" s="162">
        <v>522</v>
      </c>
      <c r="D163" s="161">
        <v>547</v>
      </c>
    </row>
    <row r="164" spans="1:4" ht="12.65" customHeight="1" x14ac:dyDescent="0.4">
      <c r="A164" s="164" t="s">
        <v>97</v>
      </c>
      <c r="B164" s="162">
        <v>137</v>
      </c>
      <c r="C164" s="162">
        <v>272</v>
      </c>
      <c r="D164" s="161">
        <v>297</v>
      </c>
    </row>
    <row r="165" spans="1:4" ht="12.65" customHeight="1" x14ac:dyDescent="0.4">
      <c r="A165" s="170" t="s">
        <v>98</v>
      </c>
      <c r="B165" s="162">
        <v>4749</v>
      </c>
      <c r="C165" s="162">
        <v>5021</v>
      </c>
      <c r="D165" s="161">
        <v>5318</v>
      </c>
    </row>
    <row r="166" spans="1:4" ht="12.65" customHeight="1" x14ac:dyDescent="0.4">
      <c r="A166" s="169"/>
      <c r="B166" s="162"/>
      <c r="C166" s="162"/>
      <c r="D166" s="161"/>
    </row>
    <row r="167" spans="1:4" ht="12.65" customHeight="1" x14ac:dyDescent="0.4">
      <c r="A167" s="173" t="s">
        <v>266</v>
      </c>
      <c r="B167" s="162"/>
      <c r="C167" s="162"/>
      <c r="D167" s="161"/>
    </row>
    <row r="168" spans="1:4" ht="12.65" customHeight="1" x14ac:dyDescent="0.4">
      <c r="A168" s="164" t="s">
        <v>257</v>
      </c>
      <c r="B168" s="162">
        <v>1</v>
      </c>
      <c r="C168" s="162">
        <v>35</v>
      </c>
      <c r="D168" s="161">
        <v>25</v>
      </c>
    </row>
    <row r="169" spans="1:4" ht="12.65" customHeight="1" x14ac:dyDescent="0.4">
      <c r="A169" s="164" t="s">
        <v>258</v>
      </c>
      <c r="B169" s="162">
        <v>1</v>
      </c>
      <c r="C169" s="162">
        <v>8</v>
      </c>
      <c r="D169" s="161">
        <v>8</v>
      </c>
    </row>
    <row r="170" spans="1:4" ht="12.65" customHeight="1" x14ac:dyDescent="0.4">
      <c r="A170" s="164" t="s">
        <v>97</v>
      </c>
      <c r="B170" s="162">
        <v>-8</v>
      </c>
      <c r="C170" s="162">
        <v>-3</v>
      </c>
      <c r="D170" s="161">
        <v>-3</v>
      </c>
    </row>
    <row r="171" spans="1:4" ht="12.65" customHeight="1" x14ac:dyDescent="0.4">
      <c r="A171" s="170" t="s">
        <v>98</v>
      </c>
      <c r="B171" s="162">
        <v>57</v>
      </c>
      <c r="C171" s="162">
        <v>54</v>
      </c>
      <c r="D171" s="161">
        <v>51</v>
      </c>
    </row>
    <row r="172" spans="1:4" ht="12.65" customHeight="1" x14ac:dyDescent="0.4">
      <c r="A172" s="169"/>
      <c r="B172" s="162"/>
      <c r="C172" s="162"/>
      <c r="D172" s="161"/>
    </row>
    <row r="173" spans="1:4" ht="12.65" customHeight="1" x14ac:dyDescent="0.4">
      <c r="A173" s="173" t="s">
        <v>267</v>
      </c>
      <c r="B173" s="162"/>
      <c r="C173" s="162"/>
      <c r="D173" s="161"/>
    </row>
    <row r="174" spans="1:4" ht="12.65" customHeight="1" x14ac:dyDescent="0.4">
      <c r="A174" s="164" t="s">
        <v>257</v>
      </c>
      <c r="B174" s="162">
        <v>4</v>
      </c>
      <c r="C174" s="162">
        <v>4</v>
      </c>
      <c r="D174" s="161">
        <v>0</v>
      </c>
    </row>
    <row r="175" spans="1:4" ht="12.65" customHeight="1" x14ac:dyDescent="0.4">
      <c r="A175" s="164" t="s">
        <v>258</v>
      </c>
      <c r="B175" s="162">
        <v>1</v>
      </c>
      <c r="C175" s="162">
        <v>0</v>
      </c>
      <c r="D175" s="161">
        <v>0</v>
      </c>
    </row>
    <row r="176" spans="1:4" ht="12.65" customHeight="1" x14ac:dyDescent="0.4">
      <c r="A176" s="164" t="s">
        <v>97</v>
      </c>
      <c r="B176" s="162">
        <v>-5</v>
      </c>
      <c r="C176" s="162">
        <v>-26</v>
      </c>
      <c r="D176" s="161">
        <v>-26</v>
      </c>
    </row>
    <row r="177" spans="1:4" ht="12.65" customHeight="1" x14ac:dyDescent="0.4">
      <c r="A177" s="170" t="s">
        <v>98</v>
      </c>
      <c r="B177" s="162">
        <v>104</v>
      </c>
      <c r="C177" s="162">
        <v>78</v>
      </c>
      <c r="D177" s="161">
        <v>52</v>
      </c>
    </row>
    <row r="178" spans="1:4" ht="12.65" customHeight="1" x14ac:dyDescent="0.4">
      <c r="A178" s="169"/>
      <c r="B178" s="162"/>
      <c r="C178" s="162"/>
      <c r="D178" s="161"/>
    </row>
    <row r="179" spans="1:4" ht="12.65" customHeight="1" x14ac:dyDescent="0.4">
      <c r="A179" s="176" t="s">
        <v>268</v>
      </c>
      <c r="B179" s="175"/>
      <c r="C179" s="175"/>
      <c r="D179" s="174"/>
    </row>
    <row r="180" spans="1:4" ht="12.65" customHeight="1" x14ac:dyDescent="0.4">
      <c r="A180" s="175"/>
      <c r="B180" s="175"/>
      <c r="C180" s="175"/>
      <c r="D180" s="174"/>
    </row>
    <row r="181" spans="1:4" ht="12.65" customHeight="1" x14ac:dyDescent="0.4">
      <c r="A181" s="173" t="s">
        <v>269</v>
      </c>
      <c r="B181" s="162"/>
      <c r="C181" s="162"/>
      <c r="D181" s="161"/>
    </row>
    <row r="182" spans="1:4" ht="12.65" customHeight="1" x14ac:dyDescent="0.4">
      <c r="A182" s="164" t="s">
        <v>257</v>
      </c>
      <c r="B182" s="162">
        <v>210</v>
      </c>
      <c r="C182" s="162">
        <v>300</v>
      </c>
      <c r="D182" s="161">
        <v>0</v>
      </c>
    </row>
    <row r="183" spans="1:4" ht="12.65" customHeight="1" x14ac:dyDescent="0.4">
      <c r="A183" s="164" t="s">
        <v>258</v>
      </c>
      <c r="B183" s="162">
        <v>21</v>
      </c>
      <c r="C183" s="162">
        <v>145</v>
      </c>
      <c r="D183" s="161">
        <v>145</v>
      </c>
    </row>
    <row r="184" spans="1:4" ht="12.65" customHeight="1" x14ac:dyDescent="0.4">
      <c r="A184" s="164" t="s">
        <v>97</v>
      </c>
      <c r="B184" s="162">
        <v>-62</v>
      </c>
      <c r="C184" s="162">
        <v>-20</v>
      </c>
      <c r="D184" s="161">
        <v>-20</v>
      </c>
    </row>
    <row r="185" spans="1:4" ht="12.65" customHeight="1" x14ac:dyDescent="0.4">
      <c r="A185" s="170" t="s">
        <v>98</v>
      </c>
      <c r="B185" s="162">
        <v>512</v>
      </c>
      <c r="C185" s="162">
        <v>492</v>
      </c>
      <c r="D185" s="161">
        <v>472</v>
      </c>
    </row>
    <row r="186" spans="1:4" ht="12.65" customHeight="1" x14ac:dyDescent="0.4">
      <c r="A186" s="169"/>
      <c r="B186" s="162"/>
      <c r="C186" s="162"/>
      <c r="D186" s="161"/>
    </row>
    <row r="187" spans="1:4" ht="12.65" customHeight="1" x14ac:dyDescent="0.4">
      <c r="A187" s="176" t="s">
        <v>154</v>
      </c>
      <c r="B187" s="175"/>
      <c r="C187" s="175"/>
      <c r="D187" s="174"/>
    </row>
    <row r="188" spans="1:4" ht="12.65" customHeight="1" x14ac:dyDescent="0.4">
      <c r="A188" s="175"/>
      <c r="B188" s="175"/>
      <c r="C188" s="175"/>
      <c r="D188" s="174"/>
    </row>
    <row r="189" spans="1:4" ht="12.65" customHeight="1" x14ac:dyDescent="0.4">
      <c r="A189" s="173" t="s">
        <v>240</v>
      </c>
      <c r="B189" s="162"/>
      <c r="C189" s="162"/>
      <c r="D189" s="161"/>
    </row>
    <row r="190" spans="1:4" ht="12.65" customHeight="1" x14ac:dyDescent="0.4">
      <c r="A190" s="164" t="s">
        <v>257</v>
      </c>
      <c r="B190" s="162">
        <v>0</v>
      </c>
      <c r="C190" s="162">
        <v>0</v>
      </c>
      <c r="D190" s="161">
        <v>0</v>
      </c>
    </row>
    <row r="191" spans="1:4" ht="12.65" customHeight="1" x14ac:dyDescent="0.4">
      <c r="A191" s="164" t="s">
        <v>258</v>
      </c>
      <c r="B191" s="162">
        <v>0</v>
      </c>
      <c r="C191" s="162">
        <v>0</v>
      </c>
      <c r="D191" s="161">
        <v>0</v>
      </c>
    </row>
    <row r="192" spans="1:4" ht="12.65" customHeight="1" x14ac:dyDescent="0.4">
      <c r="A192" s="164" t="s">
        <v>97</v>
      </c>
      <c r="B192" s="162">
        <v>-31</v>
      </c>
      <c r="C192" s="162">
        <v>-15</v>
      </c>
      <c r="D192" s="161">
        <v>-6</v>
      </c>
    </row>
    <row r="193" spans="1:4" ht="12.65" customHeight="1" x14ac:dyDescent="0.4">
      <c r="A193" s="170" t="s">
        <v>98</v>
      </c>
      <c r="B193" s="162">
        <v>27</v>
      </c>
      <c r="C193" s="162">
        <v>12</v>
      </c>
      <c r="D193" s="161">
        <v>6</v>
      </c>
    </row>
    <row r="194" spans="1:4" ht="12.65" customHeight="1" x14ac:dyDescent="0.4">
      <c r="A194" s="169"/>
      <c r="B194" s="162"/>
      <c r="C194" s="162"/>
      <c r="D194" s="161"/>
    </row>
    <row r="195" spans="1:4" ht="12.65" customHeight="1" x14ac:dyDescent="0.4">
      <c r="A195" s="173" t="s">
        <v>241</v>
      </c>
      <c r="B195" s="162"/>
      <c r="C195" s="162"/>
      <c r="D195" s="161"/>
    </row>
    <row r="196" spans="1:4" ht="12.65" customHeight="1" x14ac:dyDescent="0.4">
      <c r="A196" s="164" t="s">
        <v>257</v>
      </c>
      <c r="B196" s="162">
        <v>15097</v>
      </c>
      <c r="C196" s="162">
        <v>21128</v>
      </c>
      <c r="D196" s="161">
        <v>21457</v>
      </c>
    </row>
    <row r="197" spans="1:4" ht="12.65" customHeight="1" x14ac:dyDescent="0.4">
      <c r="A197" s="164" t="s">
        <v>258</v>
      </c>
      <c r="B197" s="162">
        <v>15676</v>
      </c>
      <c r="C197" s="162">
        <v>21128</v>
      </c>
      <c r="D197" s="161">
        <v>21456</v>
      </c>
    </row>
    <row r="198" spans="1:4" ht="12.65" customHeight="1" x14ac:dyDescent="0.4">
      <c r="A198" s="164" t="s">
        <v>97</v>
      </c>
      <c r="B198" s="162">
        <v>2097</v>
      </c>
      <c r="C198" s="162">
        <v>5001</v>
      </c>
      <c r="D198" s="161">
        <v>3513</v>
      </c>
    </row>
    <row r="199" spans="1:4" ht="12.65" customHeight="1" x14ac:dyDescent="0.4">
      <c r="A199" s="170" t="s">
        <v>98</v>
      </c>
      <c r="B199" s="162">
        <v>153018</v>
      </c>
      <c r="C199" s="162">
        <v>158019</v>
      </c>
      <c r="D199" s="161">
        <v>161532</v>
      </c>
    </row>
    <row r="200" spans="1:4" ht="12.65" customHeight="1" x14ac:dyDescent="0.4">
      <c r="A200" s="169"/>
      <c r="B200" s="162"/>
      <c r="C200" s="162"/>
      <c r="D200" s="161"/>
    </row>
    <row r="201" spans="1:4" ht="12.65" customHeight="1" x14ac:dyDescent="0.4">
      <c r="A201" s="173" t="s">
        <v>242</v>
      </c>
      <c r="B201" s="162"/>
      <c r="C201" s="162"/>
      <c r="D201" s="161"/>
    </row>
    <row r="202" spans="1:4" ht="12.65" customHeight="1" x14ac:dyDescent="0.4">
      <c r="A202" s="164" t="s">
        <v>257</v>
      </c>
      <c r="B202" s="162">
        <v>0</v>
      </c>
      <c r="C202" s="162">
        <v>0</v>
      </c>
      <c r="D202" s="161">
        <v>0</v>
      </c>
    </row>
    <row r="203" spans="1:4" ht="12.65" customHeight="1" x14ac:dyDescent="0.4">
      <c r="A203" s="164" t="s">
        <v>258</v>
      </c>
      <c r="B203" s="162">
        <v>0</v>
      </c>
      <c r="C203" s="162">
        <v>0</v>
      </c>
      <c r="D203" s="161">
        <v>0</v>
      </c>
    </row>
    <row r="204" spans="1:4" ht="12.65" customHeight="1" x14ac:dyDescent="0.4">
      <c r="A204" s="164" t="s">
        <v>97</v>
      </c>
      <c r="B204" s="162">
        <v>-6</v>
      </c>
      <c r="C204" s="162">
        <v>-6</v>
      </c>
      <c r="D204" s="161">
        <v>-6</v>
      </c>
    </row>
    <row r="205" spans="1:4" ht="12.65" customHeight="1" x14ac:dyDescent="0.4">
      <c r="A205" s="170" t="s">
        <v>98</v>
      </c>
      <c r="B205" s="162">
        <v>22</v>
      </c>
      <c r="C205" s="162">
        <v>16</v>
      </c>
      <c r="D205" s="161">
        <v>10</v>
      </c>
    </row>
    <row r="206" spans="1:4" ht="12.65" customHeight="1" x14ac:dyDescent="0.4">
      <c r="A206" s="169"/>
      <c r="B206" s="162"/>
      <c r="C206" s="162"/>
      <c r="D206" s="161"/>
    </row>
    <row r="207" spans="1:4" ht="12.65" customHeight="1" x14ac:dyDescent="0.4">
      <c r="A207" s="173" t="s">
        <v>243</v>
      </c>
      <c r="B207" s="162"/>
      <c r="C207" s="162"/>
      <c r="D207" s="161"/>
    </row>
    <row r="208" spans="1:4" ht="12.65" customHeight="1" x14ac:dyDescent="0.4">
      <c r="A208" s="164" t="s">
        <v>257</v>
      </c>
      <c r="B208" s="162">
        <v>289706</v>
      </c>
      <c r="C208" s="162">
        <v>304415</v>
      </c>
      <c r="D208" s="161">
        <v>299416</v>
      </c>
    </row>
    <row r="209" spans="1:4" ht="12.65" customHeight="1" x14ac:dyDescent="0.4">
      <c r="A209" s="164" t="s">
        <v>258</v>
      </c>
      <c r="B209" s="162">
        <v>289706</v>
      </c>
      <c r="C209" s="162">
        <v>304415</v>
      </c>
      <c r="D209" s="161">
        <v>299416</v>
      </c>
    </row>
    <row r="210" spans="1:4" ht="12.65" customHeight="1" x14ac:dyDescent="0.4">
      <c r="A210" s="164" t="s">
        <v>97</v>
      </c>
      <c r="B210" s="162">
        <v>140572</v>
      </c>
      <c r="C210" s="162">
        <v>167897</v>
      </c>
      <c r="D210" s="161">
        <v>157460</v>
      </c>
    </row>
    <row r="211" spans="1:4" ht="12.65" customHeight="1" x14ac:dyDescent="0.4">
      <c r="A211" s="170" t="s">
        <v>98</v>
      </c>
      <c r="B211" s="162">
        <v>1648241</v>
      </c>
      <c r="C211" s="162">
        <v>1816138</v>
      </c>
      <c r="D211" s="161">
        <v>1973598</v>
      </c>
    </row>
    <row r="212" spans="1:4" ht="12.65" customHeight="1" x14ac:dyDescent="0.4">
      <c r="A212" s="169"/>
      <c r="B212" s="162"/>
      <c r="C212" s="162"/>
      <c r="D212" s="161"/>
    </row>
    <row r="213" spans="1:4" ht="12.65" customHeight="1" x14ac:dyDescent="0.4">
      <c r="A213" s="176" t="s">
        <v>244</v>
      </c>
      <c r="B213" s="175"/>
      <c r="C213" s="175"/>
      <c r="D213" s="174"/>
    </row>
    <row r="214" spans="1:4" ht="12.65" customHeight="1" x14ac:dyDescent="0.4">
      <c r="A214" s="175"/>
      <c r="B214" s="175"/>
      <c r="C214" s="175"/>
      <c r="D214" s="174"/>
    </row>
    <row r="215" spans="1:4" ht="12.65" customHeight="1" x14ac:dyDescent="0.4">
      <c r="A215" s="173" t="s">
        <v>245</v>
      </c>
      <c r="B215" s="162"/>
      <c r="C215" s="162"/>
      <c r="D215" s="161"/>
    </row>
    <row r="216" spans="1:4" ht="12.65" customHeight="1" x14ac:dyDescent="0.4">
      <c r="A216" s="164" t="s">
        <v>257</v>
      </c>
      <c r="B216" s="162">
        <v>521204</v>
      </c>
      <c r="C216" s="162">
        <v>547907</v>
      </c>
      <c r="D216" s="161">
        <v>540566</v>
      </c>
    </row>
    <row r="217" spans="1:4" ht="12.65" customHeight="1" x14ac:dyDescent="0.4">
      <c r="A217" s="164" t="s">
        <v>258</v>
      </c>
      <c r="B217" s="162">
        <v>521204</v>
      </c>
      <c r="C217" s="162">
        <v>547907</v>
      </c>
      <c r="D217" s="161">
        <v>540566</v>
      </c>
    </row>
    <row r="218" spans="1:4" ht="12.65" customHeight="1" x14ac:dyDescent="0.4">
      <c r="A218" s="164" t="s">
        <v>97</v>
      </c>
      <c r="B218" s="162">
        <v>195603</v>
      </c>
      <c r="C218" s="162">
        <v>205624</v>
      </c>
      <c r="D218" s="161">
        <v>202869</v>
      </c>
    </row>
    <row r="219" spans="1:4" ht="12.65" customHeight="1" x14ac:dyDescent="0.4">
      <c r="A219" s="170" t="s">
        <v>98</v>
      </c>
      <c r="B219" s="162">
        <v>2838198</v>
      </c>
      <c r="C219" s="162">
        <v>3043822</v>
      </c>
      <c r="D219" s="161">
        <v>3246691</v>
      </c>
    </row>
    <row r="220" spans="1:4" ht="12.65" customHeight="1" x14ac:dyDescent="0.4">
      <c r="A220" s="169"/>
      <c r="B220" s="162"/>
      <c r="C220" s="162"/>
      <c r="D220" s="161"/>
    </row>
    <row r="221" spans="1:4" ht="13.2" customHeight="1" x14ac:dyDescent="0.4">
      <c r="A221" s="179" t="s">
        <v>444</v>
      </c>
      <c r="B221" s="178"/>
      <c r="C221" s="178"/>
      <c r="D221" s="177"/>
    </row>
    <row r="222" spans="1:4" ht="13.2" customHeight="1" x14ac:dyDescent="0.4">
      <c r="A222" s="178"/>
      <c r="B222" s="178"/>
      <c r="C222" s="178"/>
      <c r="D222" s="177"/>
    </row>
    <row r="223" spans="1:4" ht="12.65" customHeight="1" x14ac:dyDescent="0.4">
      <c r="A223" s="176" t="s">
        <v>164</v>
      </c>
      <c r="B223" s="175"/>
      <c r="C223" s="175"/>
      <c r="D223" s="174"/>
    </row>
    <row r="224" spans="1:4" ht="12.65" customHeight="1" x14ac:dyDescent="0.4">
      <c r="A224" s="175"/>
      <c r="B224" s="175"/>
      <c r="C224" s="175"/>
      <c r="D224" s="174"/>
    </row>
    <row r="225" spans="1:4" ht="12.65" customHeight="1" x14ac:dyDescent="0.4">
      <c r="A225" s="173" t="s">
        <v>247</v>
      </c>
      <c r="B225" s="162"/>
      <c r="C225" s="162"/>
      <c r="D225" s="161"/>
    </row>
    <row r="226" spans="1:4" ht="12.65" customHeight="1" x14ac:dyDescent="0.4">
      <c r="A226" s="164" t="s">
        <v>257</v>
      </c>
      <c r="B226" s="162">
        <v>43</v>
      </c>
      <c r="C226" s="162">
        <v>227</v>
      </c>
      <c r="D226" s="161">
        <v>0</v>
      </c>
    </row>
    <row r="227" spans="1:4" ht="12.65" customHeight="1" x14ac:dyDescent="0.4">
      <c r="A227" s="164" t="s">
        <v>258</v>
      </c>
      <c r="B227" s="162">
        <v>93</v>
      </c>
      <c r="C227" s="162">
        <v>227</v>
      </c>
      <c r="D227" s="161">
        <v>93</v>
      </c>
    </row>
    <row r="228" spans="1:4" ht="12.65" customHeight="1" x14ac:dyDescent="0.4">
      <c r="A228" s="164" t="s">
        <v>97</v>
      </c>
      <c r="B228" s="162">
        <v>9</v>
      </c>
      <c r="C228" s="162">
        <v>143</v>
      </c>
      <c r="D228" s="161">
        <v>9</v>
      </c>
    </row>
    <row r="229" spans="1:4" ht="12.65" customHeight="1" x14ac:dyDescent="0.4">
      <c r="A229" s="170" t="s">
        <v>98</v>
      </c>
      <c r="B229" s="162">
        <v>551</v>
      </c>
      <c r="C229" s="162">
        <v>694</v>
      </c>
      <c r="D229" s="161">
        <v>703</v>
      </c>
    </row>
    <row r="230" spans="1:4" ht="12.65" customHeight="1" x14ac:dyDescent="0.4">
      <c r="A230" s="169"/>
      <c r="B230" s="162"/>
      <c r="C230" s="162"/>
      <c r="D230" s="161"/>
    </row>
    <row r="231" spans="1:4" ht="13.2" customHeight="1" x14ac:dyDescent="0.4">
      <c r="A231" s="179" t="s">
        <v>443</v>
      </c>
      <c r="B231" s="178"/>
      <c r="C231" s="178"/>
      <c r="D231" s="177"/>
    </row>
    <row r="232" spans="1:4" ht="13.2" customHeight="1" x14ac:dyDescent="0.4">
      <c r="A232" s="178"/>
      <c r="B232" s="178"/>
      <c r="C232" s="178"/>
      <c r="D232" s="177"/>
    </row>
    <row r="233" spans="1:4" ht="12.65" customHeight="1" x14ac:dyDescent="0.4">
      <c r="A233" s="176" t="s">
        <v>176</v>
      </c>
      <c r="B233" s="175"/>
      <c r="C233" s="175"/>
      <c r="D233" s="174"/>
    </row>
    <row r="234" spans="1:4" ht="12.65" customHeight="1" x14ac:dyDescent="0.4">
      <c r="A234" s="175"/>
      <c r="B234" s="175"/>
      <c r="C234" s="175"/>
      <c r="D234" s="174"/>
    </row>
    <row r="235" spans="1:4" ht="12.65" customHeight="1" x14ac:dyDescent="0.4">
      <c r="A235" s="173" t="s">
        <v>248</v>
      </c>
      <c r="B235" s="162"/>
      <c r="C235" s="162"/>
      <c r="D235" s="161"/>
    </row>
    <row r="236" spans="1:4" ht="12.65" customHeight="1" x14ac:dyDescent="0.4">
      <c r="A236" s="164" t="s">
        <v>257</v>
      </c>
      <c r="B236" s="162">
        <v>0</v>
      </c>
      <c r="C236" s="162">
        <v>0</v>
      </c>
      <c r="D236" s="161">
        <v>0</v>
      </c>
    </row>
    <row r="237" spans="1:4" ht="12.65" customHeight="1" x14ac:dyDescent="0.4">
      <c r="A237" s="164" t="s">
        <v>258</v>
      </c>
      <c r="B237" s="162">
        <v>0</v>
      </c>
      <c r="C237" s="162">
        <v>0</v>
      </c>
      <c r="D237" s="161">
        <v>0</v>
      </c>
    </row>
    <row r="238" spans="1:4" ht="12.65" customHeight="1" x14ac:dyDescent="0.4">
      <c r="A238" s="164" t="s">
        <v>97</v>
      </c>
      <c r="B238" s="162">
        <v>0</v>
      </c>
      <c r="C238" s="162">
        <v>-498</v>
      </c>
      <c r="D238" s="161">
        <v>-83</v>
      </c>
    </row>
    <row r="239" spans="1:4" ht="12.65" customHeight="1" x14ac:dyDescent="0.4">
      <c r="A239" s="170" t="s">
        <v>98</v>
      </c>
      <c r="B239" s="162">
        <v>1133</v>
      </c>
      <c r="C239" s="162">
        <v>635</v>
      </c>
      <c r="D239" s="161">
        <v>552</v>
      </c>
    </row>
    <row r="240" spans="1:4" ht="12.65" customHeight="1" x14ac:dyDescent="0.4">
      <c r="A240" s="169"/>
      <c r="B240" s="162"/>
      <c r="C240" s="162"/>
      <c r="D240" s="161"/>
    </row>
    <row r="241" spans="1:4" ht="13.2" customHeight="1" x14ac:dyDescent="0.4">
      <c r="A241" s="179" t="s">
        <v>442</v>
      </c>
      <c r="B241" s="178"/>
      <c r="C241" s="178"/>
      <c r="D241" s="177"/>
    </row>
    <row r="242" spans="1:4" ht="13.2" customHeight="1" x14ac:dyDescent="0.4">
      <c r="A242" s="178"/>
      <c r="B242" s="178"/>
      <c r="C242" s="178"/>
      <c r="D242" s="177"/>
    </row>
    <row r="243" spans="1:4" ht="12.65" customHeight="1" x14ac:dyDescent="0.4">
      <c r="A243" s="176" t="s">
        <v>183</v>
      </c>
      <c r="B243" s="175"/>
      <c r="C243" s="175"/>
      <c r="D243" s="174"/>
    </row>
    <row r="244" spans="1:4" ht="12.65" customHeight="1" x14ac:dyDescent="0.4">
      <c r="A244" s="175"/>
      <c r="B244" s="175"/>
      <c r="C244" s="175"/>
      <c r="D244" s="174"/>
    </row>
    <row r="245" spans="1:4" ht="12.65" customHeight="1" x14ac:dyDescent="0.4">
      <c r="A245" s="173" t="s">
        <v>249</v>
      </c>
      <c r="B245" s="162"/>
      <c r="C245" s="162"/>
      <c r="D245" s="161"/>
    </row>
    <row r="246" spans="1:4" ht="12.65" customHeight="1" x14ac:dyDescent="0.4">
      <c r="A246" s="164" t="s">
        <v>257</v>
      </c>
      <c r="B246" s="162">
        <v>195800</v>
      </c>
      <c r="C246" s="162">
        <v>222000</v>
      </c>
      <c r="D246" s="161">
        <v>217312</v>
      </c>
    </row>
    <row r="247" spans="1:4" ht="12.65" customHeight="1" x14ac:dyDescent="0.4">
      <c r="A247" s="164" t="s">
        <v>258</v>
      </c>
      <c r="B247" s="162">
        <v>195800</v>
      </c>
      <c r="C247" s="162">
        <v>222000</v>
      </c>
      <c r="D247" s="161">
        <v>217312</v>
      </c>
    </row>
    <row r="248" spans="1:4" ht="12.65" customHeight="1" x14ac:dyDescent="0.4">
      <c r="A248" s="164" t="s">
        <v>97</v>
      </c>
      <c r="B248" s="162">
        <v>37680</v>
      </c>
      <c r="C248" s="162">
        <v>151233</v>
      </c>
      <c r="D248" s="161">
        <v>140451</v>
      </c>
    </row>
    <row r="249" spans="1:4" ht="12.65" customHeight="1" x14ac:dyDescent="0.4">
      <c r="A249" s="170" t="s">
        <v>98</v>
      </c>
      <c r="B249" s="162">
        <v>1098070</v>
      </c>
      <c r="C249" s="162">
        <v>1249303</v>
      </c>
      <c r="D249" s="161">
        <v>1389754</v>
      </c>
    </row>
    <row r="250" spans="1:4" ht="12.65" customHeight="1" x14ac:dyDescent="0.4">
      <c r="A250" s="169"/>
      <c r="B250" s="162"/>
      <c r="C250" s="162"/>
      <c r="D250" s="161"/>
    </row>
    <row r="251" spans="1:4" ht="13.2" customHeight="1" x14ac:dyDescent="0.4">
      <c r="A251" s="179" t="s">
        <v>441</v>
      </c>
      <c r="B251" s="178"/>
      <c r="C251" s="178"/>
      <c r="D251" s="177"/>
    </row>
    <row r="252" spans="1:4" ht="13.2" customHeight="1" x14ac:dyDescent="0.4">
      <c r="A252" s="178"/>
      <c r="B252" s="178"/>
      <c r="C252" s="178"/>
      <c r="D252" s="177"/>
    </row>
    <row r="253" spans="1:4" ht="12.65" customHeight="1" x14ac:dyDescent="0.4">
      <c r="A253" s="176" t="s">
        <v>193</v>
      </c>
      <c r="B253" s="175"/>
      <c r="C253" s="175"/>
      <c r="D253" s="174"/>
    </row>
    <row r="254" spans="1:4" ht="12.65" customHeight="1" x14ac:dyDescent="0.4">
      <c r="A254" s="175"/>
      <c r="B254" s="175"/>
      <c r="C254" s="175"/>
      <c r="D254" s="174"/>
    </row>
    <row r="255" spans="1:4" ht="12.65" customHeight="1" x14ac:dyDescent="0.4">
      <c r="A255" s="173" t="s">
        <v>270</v>
      </c>
      <c r="B255" s="162"/>
      <c r="C255" s="162"/>
      <c r="D255" s="161"/>
    </row>
    <row r="256" spans="1:4" ht="12.65" customHeight="1" x14ac:dyDescent="0.4">
      <c r="A256" s="164" t="s">
        <v>257</v>
      </c>
      <c r="B256" s="162">
        <v>0</v>
      </c>
      <c r="C256" s="162">
        <v>8000</v>
      </c>
      <c r="D256" s="161">
        <v>2000</v>
      </c>
    </row>
    <row r="257" spans="1:4" ht="12.65" customHeight="1" x14ac:dyDescent="0.4">
      <c r="A257" s="164" t="s">
        <v>258</v>
      </c>
      <c r="B257" s="162">
        <v>0</v>
      </c>
      <c r="C257" s="162">
        <v>2000</v>
      </c>
      <c r="D257" s="161">
        <v>2500</v>
      </c>
    </row>
    <row r="258" spans="1:4" ht="12.65" customHeight="1" x14ac:dyDescent="0.4">
      <c r="A258" s="164" t="s">
        <v>97</v>
      </c>
      <c r="B258" s="162">
        <v>0</v>
      </c>
      <c r="C258" s="162">
        <v>2000</v>
      </c>
      <c r="D258" s="161">
        <v>2330</v>
      </c>
    </row>
    <row r="259" spans="1:4" ht="12.65" customHeight="1" x14ac:dyDescent="0.4">
      <c r="A259" s="170" t="s">
        <v>98</v>
      </c>
      <c r="B259" s="162">
        <v>0</v>
      </c>
      <c r="C259" s="162">
        <v>2000</v>
      </c>
      <c r="D259" s="161">
        <v>4330</v>
      </c>
    </row>
    <row r="260" spans="1:4" ht="12.65" customHeight="1" x14ac:dyDescent="0.4">
      <c r="A260" s="169"/>
      <c r="B260" s="162"/>
      <c r="C260" s="162"/>
      <c r="D260" s="161"/>
    </row>
    <row r="261" spans="1:4" ht="12.65" customHeight="1" x14ac:dyDescent="0.4">
      <c r="A261" s="176" t="s">
        <v>197</v>
      </c>
      <c r="B261" s="175"/>
      <c r="C261" s="175"/>
      <c r="D261" s="174"/>
    </row>
    <row r="262" spans="1:4" ht="12.65" customHeight="1" x14ac:dyDescent="0.4">
      <c r="A262" s="175"/>
      <c r="B262" s="175"/>
      <c r="C262" s="175"/>
      <c r="D262" s="174"/>
    </row>
    <row r="263" spans="1:4" ht="12.65" customHeight="1" x14ac:dyDescent="0.4">
      <c r="A263" s="173" t="s">
        <v>271</v>
      </c>
      <c r="B263" s="162"/>
      <c r="C263" s="162"/>
      <c r="D263" s="161"/>
    </row>
    <row r="264" spans="1:4" ht="12.65" customHeight="1" x14ac:dyDescent="0.4">
      <c r="A264" s="164" t="s">
        <v>257</v>
      </c>
      <c r="B264" s="162">
        <v>3000</v>
      </c>
      <c r="C264" s="162">
        <v>0</v>
      </c>
      <c r="D264" s="161">
        <v>0</v>
      </c>
    </row>
    <row r="265" spans="1:4" ht="12.65" customHeight="1" x14ac:dyDescent="0.4">
      <c r="A265" s="164" t="s">
        <v>258</v>
      </c>
      <c r="B265" s="162">
        <v>1000</v>
      </c>
      <c r="C265" s="162">
        <v>0</v>
      </c>
      <c r="D265" s="161">
        <v>0</v>
      </c>
    </row>
    <row r="266" spans="1:4" ht="12.65" customHeight="1" x14ac:dyDescent="0.4">
      <c r="A266" s="164" t="s">
        <v>97</v>
      </c>
      <c r="B266" s="162">
        <v>1000</v>
      </c>
      <c r="C266" s="162">
        <v>0</v>
      </c>
      <c r="D266" s="161">
        <v>0</v>
      </c>
    </row>
    <row r="267" spans="1:4" ht="12.65" customHeight="1" x14ac:dyDescent="0.4">
      <c r="A267" s="170" t="s">
        <v>98</v>
      </c>
      <c r="B267" s="162">
        <v>1000</v>
      </c>
      <c r="C267" s="162">
        <v>1000</v>
      </c>
      <c r="D267" s="161">
        <v>1000</v>
      </c>
    </row>
    <row r="268" spans="1:4" ht="12.65" customHeight="1" x14ac:dyDescent="0.4">
      <c r="A268" s="169"/>
      <c r="B268" s="162"/>
      <c r="C268" s="162"/>
      <c r="D268" s="161"/>
    </row>
    <row r="269" spans="1:4" ht="12.65" customHeight="1" x14ac:dyDescent="0.4">
      <c r="A269" s="176" t="s">
        <v>199</v>
      </c>
      <c r="B269" s="175"/>
      <c r="C269" s="175"/>
      <c r="D269" s="174"/>
    </row>
    <row r="270" spans="1:4" ht="12.65" customHeight="1" x14ac:dyDescent="0.4">
      <c r="A270" s="175"/>
      <c r="B270" s="175"/>
      <c r="C270" s="175"/>
      <c r="D270" s="174"/>
    </row>
    <row r="271" spans="1:4" ht="12.65" customHeight="1" x14ac:dyDescent="0.4">
      <c r="A271" s="173" t="s">
        <v>272</v>
      </c>
      <c r="B271" s="162"/>
      <c r="C271" s="162"/>
      <c r="D271" s="161"/>
    </row>
    <row r="272" spans="1:4" ht="12.65" customHeight="1" x14ac:dyDescent="0.4">
      <c r="A272" s="164" t="s">
        <v>257</v>
      </c>
      <c r="B272" s="162">
        <v>500</v>
      </c>
      <c r="C272" s="162">
        <v>500</v>
      </c>
      <c r="D272" s="161">
        <v>500</v>
      </c>
    </row>
    <row r="273" spans="1:4" ht="12.65" customHeight="1" x14ac:dyDescent="0.4">
      <c r="A273" s="164" t="s">
        <v>258</v>
      </c>
      <c r="B273" s="162">
        <v>500</v>
      </c>
      <c r="C273" s="162">
        <v>500</v>
      </c>
      <c r="D273" s="161">
        <v>500</v>
      </c>
    </row>
    <row r="274" spans="1:4" ht="12.65" customHeight="1" x14ac:dyDescent="0.4">
      <c r="A274" s="164" t="s">
        <v>97</v>
      </c>
      <c r="B274" s="162">
        <v>-346</v>
      </c>
      <c r="C274" s="162">
        <v>-446</v>
      </c>
      <c r="D274" s="161">
        <v>-446</v>
      </c>
    </row>
    <row r="275" spans="1:4" ht="12.65" customHeight="1" x14ac:dyDescent="0.4">
      <c r="A275" s="170" t="s">
        <v>98</v>
      </c>
      <c r="B275" s="162">
        <v>6513</v>
      </c>
      <c r="C275" s="162">
        <v>6067</v>
      </c>
      <c r="D275" s="161">
        <v>5621</v>
      </c>
    </row>
    <row r="276" spans="1:4" ht="12.65" customHeight="1" x14ac:dyDescent="0.4">
      <c r="A276" s="169"/>
      <c r="B276" s="162"/>
      <c r="C276" s="162"/>
      <c r="D276" s="161"/>
    </row>
    <row r="277" spans="1:4" ht="12.65" customHeight="1" x14ac:dyDescent="0.4">
      <c r="A277" s="173" t="s">
        <v>273</v>
      </c>
      <c r="B277" s="162"/>
      <c r="C277" s="162"/>
      <c r="D277" s="161"/>
    </row>
    <row r="278" spans="1:4" ht="12.65" customHeight="1" x14ac:dyDescent="0.4">
      <c r="A278" s="164" t="s">
        <v>257</v>
      </c>
      <c r="B278" s="162">
        <v>0</v>
      </c>
      <c r="C278" s="162">
        <v>0</v>
      </c>
      <c r="D278" s="161">
        <v>0</v>
      </c>
    </row>
    <row r="279" spans="1:4" ht="12.65" customHeight="1" x14ac:dyDescent="0.4">
      <c r="A279" s="164" t="s">
        <v>258</v>
      </c>
      <c r="B279" s="162">
        <v>0</v>
      </c>
      <c r="C279" s="162">
        <v>0</v>
      </c>
      <c r="D279" s="161">
        <v>0</v>
      </c>
    </row>
    <row r="280" spans="1:4" ht="12.65" customHeight="1" x14ac:dyDescent="0.4">
      <c r="A280" s="164" t="s">
        <v>97</v>
      </c>
      <c r="B280" s="162">
        <v>0</v>
      </c>
      <c r="C280" s="162">
        <v>0</v>
      </c>
      <c r="D280" s="161">
        <v>0</v>
      </c>
    </row>
    <row r="281" spans="1:4" ht="12.65" customHeight="1" x14ac:dyDescent="0.4">
      <c r="A281" s="170" t="s">
        <v>98</v>
      </c>
      <c r="B281" s="162">
        <v>500</v>
      </c>
      <c r="C281" s="162">
        <v>500</v>
      </c>
      <c r="D281" s="161">
        <v>500</v>
      </c>
    </row>
    <row r="282" spans="1:4" ht="12.65" customHeight="1" x14ac:dyDescent="0.4">
      <c r="A282" s="169"/>
      <c r="B282" s="162"/>
      <c r="C282" s="162"/>
      <c r="D282" s="161"/>
    </row>
    <row r="283" spans="1:4" ht="12.65" customHeight="1" x14ac:dyDescent="0.4">
      <c r="A283" s="176" t="s">
        <v>201</v>
      </c>
      <c r="B283" s="175"/>
      <c r="C283" s="175"/>
      <c r="D283" s="174"/>
    </row>
    <row r="284" spans="1:4" ht="12.65" customHeight="1" x14ac:dyDescent="0.4">
      <c r="A284" s="175"/>
      <c r="B284" s="175"/>
      <c r="C284" s="175"/>
      <c r="D284" s="174"/>
    </row>
    <row r="285" spans="1:4" ht="12.65" customHeight="1" x14ac:dyDescent="0.4">
      <c r="A285" s="173" t="s">
        <v>250</v>
      </c>
      <c r="B285" s="162"/>
      <c r="C285" s="162"/>
      <c r="D285" s="161"/>
    </row>
    <row r="286" spans="1:4" ht="12.65" customHeight="1" x14ac:dyDescent="0.4">
      <c r="A286" s="164" t="s">
        <v>257</v>
      </c>
      <c r="B286" s="162">
        <v>0</v>
      </c>
      <c r="C286" s="162">
        <v>0</v>
      </c>
      <c r="D286" s="161">
        <v>0</v>
      </c>
    </row>
    <row r="287" spans="1:4" ht="12.65" customHeight="1" x14ac:dyDescent="0.4">
      <c r="A287" s="164" t="s">
        <v>258</v>
      </c>
      <c r="B287" s="162">
        <v>0</v>
      </c>
      <c r="C287" s="162">
        <v>0</v>
      </c>
      <c r="D287" s="161">
        <v>0</v>
      </c>
    </row>
    <row r="288" spans="1:4" ht="12.65" customHeight="1" x14ac:dyDescent="0.4">
      <c r="A288" s="164" t="s">
        <v>97</v>
      </c>
      <c r="B288" s="162">
        <v>-27</v>
      </c>
      <c r="C288" s="162">
        <v>-30</v>
      </c>
      <c r="D288" s="161">
        <v>-30</v>
      </c>
    </row>
    <row r="289" spans="1:4" ht="12.65" customHeight="1" x14ac:dyDescent="0.4">
      <c r="A289" s="170" t="s">
        <v>98</v>
      </c>
      <c r="B289" s="162">
        <v>213</v>
      </c>
      <c r="C289" s="162">
        <v>183</v>
      </c>
      <c r="D289" s="161">
        <v>153</v>
      </c>
    </row>
    <row r="290" spans="1:4" ht="12.65" customHeight="1" x14ac:dyDescent="0.4">
      <c r="A290" s="169"/>
      <c r="B290" s="162"/>
      <c r="C290" s="162"/>
      <c r="D290" s="161"/>
    </row>
    <row r="291" spans="1:4" ht="12.65" customHeight="1" x14ac:dyDescent="0.4">
      <c r="A291" s="173" t="s">
        <v>251</v>
      </c>
      <c r="B291" s="162"/>
      <c r="C291" s="162"/>
      <c r="D291" s="161"/>
    </row>
    <row r="292" spans="1:4" ht="12.65" customHeight="1" x14ac:dyDescent="0.4">
      <c r="A292" s="164" t="s">
        <v>257</v>
      </c>
      <c r="B292" s="162">
        <v>0</v>
      </c>
      <c r="C292" s="162">
        <v>0</v>
      </c>
      <c r="D292" s="161">
        <v>0</v>
      </c>
    </row>
    <row r="293" spans="1:4" ht="12.65" customHeight="1" x14ac:dyDescent="0.4">
      <c r="A293" s="164" t="s">
        <v>258</v>
      </c>
      <c r="B293" s="162">
        <v>0</v>
      </c>
      <c r="C293" s="162">
        <v>0</v>
      </c>
      <c r="D293" s="161">
        <v>0</v>
      </c>
    </row>
    <row r="294" spans="1:4" ht="12.65" customHeight="1" x14ac:dyDescent="0.4">
      <c r="A294" s="164" t="s">
        <v>97</v>
      </c>
      <c r="B294" s="162">
        <v>-13</v>
      </c>
      <c r="C294" s="162">
        <v>-13</v>
      </c>
      <c r="D294" s="161">
        <v>-13</v>
      </c>
    </row>
    <row r="295" spans="1:4" ht="12.65" customHeight="1" x14ac:dyDescent="0.4">
      <c r="A295" s="170" t="s">
        <v>98</v>
      </c>
      <c r="B295" s="162">
        <v>120</v>
      </c>
      <c r="C295" s="162">
        <v>107</v>
      </c>
      <c r="D295" s="161">
        <v>94</v>
      </c>
    </row>
    <row r="296" spans="1:4" ht="12.65" customHeight="1" x14ac:dyDescent="0.4">
      <c r="A296" s="169"/>
      <c r="B296" s="162"/>
      <c r="C296" s="162"/>
      <c r="D296" s="161"/>
    </row>
    <row r="297" spans="1:4" ht="12.65" customHeight="1" x14ac:dyDescent="0.4">
      <c r="A297" s="173" t="s">
        <v>274</v>
      </c>
      <c r="B297" s="162"/>
      <c r="C297" s="162"/>
      <c r="D297" s="161"/>
    </row>
    <row r="298" spans="1:4" ht="12.65" customHeight="1" x14ac:dyDescent="0.4">
      <c r="A298" s="164" t="s">
        <v>257</v>
      </c>
      <c r="B298" s="162">
        <v>1000</v>
      </c>
      <c r="C298" s="162">
        <v>4125</v>
      </c>
      <c r="D298" s="161">
        <v>4475</v>
      </c>
    </row>
    <row r="299" spans="1:4" ht="12.65" customHeight="1" x14ac:dyDescent="0.4">
      <c r="A299" s="164" t="s">
        <v>258</v>
      </c>
      <c r="B299" s="162">
        <v>0</v>
      </c>
      <c r="C299" s="162">
        <v>4125</v>
      </c>
      <c r="D299" s="161">
        <v>4475</v>
      </c>
    </row>
    <row r="300" spans="1:4" ht="12.65" customHeight="1" x14ac:dyDescent="0.4">
      <c r="A300" s="164" t="s">
        <v>97</v>
      </c>
      <c r="B300" s="162">
        <v>0</v>
      </c>
      <c r="C300" s="162">
        <v>4125</v>
      </c>
      <c r="D300" s="161">
        <v>4475</v>
      </c>
    </row>
    <row r="301" spans="1:4" ht="12.65" customHeight="1" x14ac:dyDescent="0.4">
      <c r="A301" s="170" t="s">
        <v>98</v>
      </c>
      <c r="B301" s="162">
        <v>100</v>
      </c>
      <c r="C301" s="162">
        <v>4225</v>
      </c>
      <c r="D301" s="161">
        <v>8700</v>
      </c>
    </row>
    <row r="302" spans="1:4" ht="12.65" customHeight="1" x14ac:dyDescent="0.4">
      <c r="A302" s="169"/>
      <c r="B302" s="162"/>
      <c r="C302" s="162"/>
      <c r="D302" s="161"/>
    </row>
    <row r="303" spans="1:4" ht="12.65" customHeight="1" x14ac:dyDescent="0.4">
      <c r="A303" s="173" t="s">
        <v>252</v>
      </c>
      <c r="B303" s="162"/>
      <c r="C303" s="162"/>
      <c r="D303" s="161"/>
    </row>
    <row r="304" spans="1:4" ht="12.65" customHeight="1" x14ac:dyDescent="0.4">
      <c r="A304" s="164" t="s">
        <v>257</v>
      </c>
      <c r="B304" s="162">
        <v>125</v>
      </c>
      <c r="C304" s="162">
        <v>2020</v>
      </c>
      <c r="D304" s="161">
        <v>2195</v>
      </c>
    </row>
    <row r="305" spans="1:4" ht="12.65" customHeight="1" x14ac:dyDescent="0.4">
      <c r="A305" s="164" t="s">
        <v>258</v>
      </c>
      <c r="B305" s="162">
        <v>2653</v>
      </c>
      <c r="C305" s="162">
        <v>2653</v>
      </c>
      <c r="D305" s="161">
        <v>2653</v>
      </c>
    </row>
    <row r="306" spans="1:4" ht="12.65" customHeight="1" x14ac:dyDescent="0.4">
      <c r="A306" s="164" t="s">
        <v>97</v>
      </c>
      <c r="B306" s="162">
        <v>1153</v>
      </c>
      <c r="C306" s="162">
        <v>1153</v>
      </c>
      <c r="D306" s="161">
        <v>1153</v>
      </c>
    </row>
    <row r="307" spans="1:4" ht="12.65" customHeight="1" x14ac:dyDescent="0.4">
      <c r="A307" s="170" t="s">
        <v>98</v>
      </c>
      <c r="B307" s="162">
        <v>27968</v>
      </c>
      <c r="C307" s="162">
        <v>29121</v>
      </c>
      <c r="D307" s="161">
        <v>30274</v>
      </c>
    </row>
    <row r="308" spans="1:4" ht="12.65" customHeight="1" x14ac:dyDescent="0.4">
      <c r="A308" s="169"/>
      <c r="B308" s="162"/>
      <c r="C308" s="162"/>
      <c r="D308" s="161"/>
    </row>
    <row r="309" spans="1:4" ht="13.2" customHeight="1" x14ac:dyDescent="0.4">
      <c r="A309" s="179" t="s">
        <v>206</v>
      </c>
      <c r="B309" s="178"/>
      <c r="C309" s="178"/>
      <c r="D309" s="177"/>
    </row>
    <row r="310" spans="1:4" ht="13.2" customHeight="1" x14ac:dyDescent="0.4">
      <c r="A310" s="178"/>
      <c r="B310" s="178"/>
      <c r="C310" s="178"/>
      <c r="D310" s="177"/>
    </row>
    <row r="311" spans="1:4" ht="12.65" customHeight="1" x14ac:dyDescent="0.4">
      <c r="A311" s="176" t="s">
        <v>206</v>
      </c>
      <c r="B311" s="175"/>
      <c r="C311" s="175"/>
      <c r="D311" s="174"/>
    </row>
    <row r="312" spans="1:4" ht="12.65" customHeight="1" x14ac:dyDescent="0.4">
      <c r="A312" s="175"/>
      <c r="B312" s="175"/>
      <c r="C312" s="175"/>
      <c r="D312" s="174"/>
    </row>
    <row r="313" spans="1:4" ht="12.65" customHeight="1" x14ac:dyDescent="0.4">
      <c r="A313" s="173" t="s">
        <v>253</v>
      </c>
      <c r="B313" s="162"/>
      <c r="C313" s="162"/>
      <c r="D313" s="161"/>
    </row>
    <row r="314" spans="1:4" ht="12.65" customHeight="1" x14ac:dyDescent="0.4">
      <c r="A314" s="164" t="s">
        <v>257</v>
      </c>
      <c r="B314" s="162">
        <v>56586</v>
      </c>
      <c r="C314" s="162">
        <v>73000</v>
      </c>
      <c r="D314" s="161">
        <v>77500</v>
      </c>
    </row>
    <row r="315" spans="1:4" ht="12.65" customHeight="1" x14ac:dyDescent="0.4">
      <c r="A315" s="164" t="s">
        <v>258</v>
      </c>
      <c r="B315" s="162">
        <v>39930</v>
      </c>
      <c r="C315" s="162">
        <v>49991</v>
      </c>
      <c r="D315" s="161">
        <v>58805</v>
      </c>
    </row>
    <row r="316" spans="1:4" ht="12.65" customHeight="1" x14ac:dyDescent="0.4">
      <c r="A316" s="164" t="s">
        <v>97</v>
      </c>
      <c r="B316" s="162">
        <v>8458</v>
      </c>
      <c r="C316" s="162">
        <v>19876</v>
      </c>
      <c r="D316" s="161">
        <v>26364</v>
      </c>
    </row>
    <row r="317" spans="1:4" ht="12.65" customHeight="1" x14ac:dyDescent="0.4">
      <c r="A317" s="170" t="s">
        <v>98</v>
      </c>
      <c r="B317" s="162">
        <v>175043</v>
      </c>
      <c r="C317" s="162">
        <v>194919</v>
      </c>
      <c r="D317" s="161">
        <v>221283</v>
      </c>
    </row>
    <row r="318" spans="1:4" ht="12.65" customHeight="1" x14ac:dyDescent="0.4">
      <c r="A318" s="169"/>
      <c r="B318" s="162"/>
      <c r="C318" s="162"/>
      <c r="D318" s="161"/>
    </row>
    <row r="319" spans="1:4" ht="13.2" customHeight="1" x14ac:dyDescent="0.4">
      <c r="A319" s="179" t="s">
        <v>440</v>
      </c>
      <c r="B319" s="178"/>
      <c r="C319" s="178"/>
      <c r="D319" s="177"/>
    </row>
    <row r="320" spans="1:4" ht="13.2" customHeight="1" x14ac:dyDescent="0.4">
      <c r="A320" s="178"/>
      <c r="B320" s="178"/>
      <c r="C320" s="178"/>
      <c r="D320" s="177"/>
    </row>
    <row r="321" spans="1:4" ht="12.65" customHeight="1" x14ac:dyDescent="0.4">
      <c r="A321" s="176" t="s">
        <v>211</v>
      </c>
      <c r="B321" s="175"/>
      <c r="C321" s="175"/>
      <c r="D321" s="174"/>
    </row>
    <row r="322" spans="1:4" ht="12.65" customHeight="1" x14ac:dyDescent="0.4">
      <c r="A322" s="175"/>
      <c r="B322" s="175"/>
      <c r="C322" s="175"/>
      <c r="D322" s="174"/>
    </row>
    <row r="323" spans="1:4" ht="12.65" customHeight="1" x14ac:dyDescent="0.4">
      <c r="A323" s="173" t="s">
        <v>254</v>
      </c>
      <c r="B323" s="162"/>
      <c r="C323" s="162"/>
      <c r="D323" s="161"/>
    </row>
    <row r="324" spans="1:4" ht="12.65" customHeight="1" x14ac:dyDescent="0.4">
      <c r="A324" s="164" t="s">
        <v>257</v>
      </c>
      <c r="B324" s="162">
        <v>7407</v>
      </c>
      <c r="C324" s="162">
        <v>8683</v>
      </c>
      <c r="D324" s="161">
        <v>8792</v>
      </c>
    </row>
    <row r="325" spans="1:4" ht="12.65" customHeight="1" x14ac:dyDescent="0.4">
      <c r="A325" s="164" t="s">
        <v>258</v>
      </c>
      <c r="B325" s="162">
        <v>5481</v>
      </c>
      <c r="C325" s="162">
        <v>14973</v>
      </c>
      <c r="D325" s="161">
        <v>9558</v>
      </c>
    </row>
    <row r="326" spans="1:4" ht="12.65" customHeight="1" x14ac:dyDescent="0.4">
      <c r="A326" s="164" t="s">
        <v>97</v>
      </c>
      <c r="B326" s="162">
        <v>-599</v>
      </c>
      <c r="C326" s="162">
        <v>8527</v>
      </c>
      <c r="D326" s="161">
        <v>3532</v>
      </c>
    </row>
    <row r="327" spans="1:4" ht="12.65" customHeight="1" x14ac:dyDescent="0.4">
      <c r="A327" s="170" t="s">
        <v>98</v>
      </c>
      <c r="B327" s="162">
        <v>10170</v>
      </c>
      <c r="C327" s="162">
        <v>18697</v>
      </c>
      <c r="D327" s="161">
        <v>22229</v>
      </c>
    </row>
    <row r="328" spans="1:4" ht="12.65" customHeight="1" x14ac:dyDescent="0.4">
      <c r="A328" s="169"/>
      <c r="B328" s="162"/>
      <c r="C328" s="162"/>
      <c r="D328" s="161"/>
    </row>
    <row r="329" spans="1:4" ht="12.65" customHeight="1" x14ac:dyDescent="0.4">
      <c r="A329" s="167" t="s">
        <v>275</v>
      </c>
      <c r="B329" s="172"/>
      <c r="C329" s="172"/>
      <c r="D329" s="171"/>
    </row>
    <row r="330" spans="1:4" ht="12.65" customHeight="1" x14ac:dyDescent="0.4">
      <c r="A330" s="164" t="s">
        <v>95</v>
      </c>
      <c r="B330" s="162">
        <v>1107926</v>
      </c>
      <c r="C330" s="162">
        <v>1218060</v>
      </c>
      <c r="D330" s="161">
        <v>1200964</v>
      </c>
    </row>
    <row r="331" spans="1:4" ht="12.65" customHeight="1" x14ac:dyDescent="0.4">
      <c r="A331" s="164" t="s">
        <v>96</v>
      </c>
      <c r="B331" s="162">
        <v>1088724</v>
      </c>
      <c r="C331" s="162">
        <v>1194943</v>
      </c>
      <c r="D331" s="161">
        <v>1184307</v>
      </c>
    </row>
    <row r="332" spans="1:4" ht="12.65" customHeight="1" x14ac:dyDescent="0.4">
      <c r="A332" s="164" t="s">
        <v>97</v>
      </c>
      <c r="B332" s="162">
        <v>380292</v>
      </c>
      <c r="C332" s="162">
        <v>565286</v>
      </c>
      <c r="D332" s="161">
        <v>544474</v>
      </c>
    </row>
    <row r="333" spans="1:4" ht="12.65" customHeight="1" x14ac:dyDescent="0.4">
      <c r="A333" s="170" t="s">
        <v>98</v>
      </c>
      <c r="B333" s="162">
        <v>6172413</v>
      </c>
      <c r="C333" s="162">
        <v>6737699</v>
      </c>
      <c r="D333" s="161">
        <v>7282173</v>
      </c>
    </row>
    <row r="334" spans="1:4" ht="12.65" customHeight="1" x14ac:dyDescent="0.4">
      <c r="A334" s="169"/>
      <c r="B334" s="162"/>
      <c r="C334" s="162"/>
      <c r="D334" s="161"/>
    </row>
    <row r="335" spans="1:4" ht="12.65" customHeight="1" x14ac:dyDescent="0.4">
      <c r="A335" s="167" t="s">
        <v>276</v>
      </c>
      <c r="B335" s="181"/>
      <c r="C335" s="181"/>
      <c r="D335" s="180"/>
    </row>
    <row r="336" spans="1:4" ht="12.65" customHeight="1" x14ac:dyDescent="0.4">
      <c r="A336" s="169"/>
      <c r="B336" s="162"/>
      <c r="C336" s="162"/>
      <c r="D336" s="161"/>
    </row>
    <row r="337" spans="1:4" ht="12.65" customHeight="1" x14ac:dyDescent="0.4">
      <c r="A337" s="173" t="s">
        <v>460</v>
      </c>
      <c r="B337" s="162"/>
      <c r="C337" s="162"/>
      <c r="D337" s="161"/>
    </row>
    <row r="338" spans="1:4" ht="12.65" customHeight="1" x14ac:dyDescent="0.4">
      <c r="A338" s="164" t="s">
        <v>257</v>
      </c>
      <c r="B338" s="162">
        <v>-521204</v>
      </c>
      <c r="C338" s="162">
        <v>-547907</v>
      </c>
      <c r="D338" s="161">
        <v>-540566</v>
      </c>
    </row>
    <row r="339" spans="1:4" ht="12.65" customHeight="1" x14ac:dyDescent="0.4">
      <c r="A339" s="164" t="s">
        <v>258</v>
      </c>
      <c r="B339" s="162">
        <v>-521204</v>
      </c>
      <c r="C339" s="162">
        <v>-547907</v>
      </c>
      <c r="D339" s="161">
        <v>-540566</v>
      </c>
    </row>
    <row r="340" spans="1:4" ht="12.65" customHeight="1" x14ac:dyDescent="0.4">
      <c r="A340" s="164" t="s">
        <v>97</v>
      </c>
      <c r="B340" s="162">
        <v>-195603</v>
      </c>
      <c r="C340" s="162">
        <v>-205624</v>
      </c>
      <c r="D340" s="161">
        <v>-202869</v>
      </c>
    </row>
    <row r="341" spans="1:4" ht="12.65" customHeight="1" x14ac:dyDescent="0.4">
      <c r="A341" s="170" t="s">
        <v>98</v>
      </c>
      <c r="B341" s="162">
        <v>-2838198</v>
      </c>
      <c r="C341" s="162">
        <v>-3043822</v>
      </c>
      <c r="D341" s="161">
        <v>-3246691</v>
      </c>
    </row>
    <row r="342" spans="1:4" ht="12.65" customHeight="1" x14ac:dyDescent="0.4">
      <c r="A342" s="169"/>
      <c r="B342" s="162"/>
      <c r="C342" s="162"/>
      <c r="D342" s="161"/>
    </row>
    <row r="343" spans="1:4" ht="12.65" customHeight="1" x14ac:dyDescent="0.4">
      <c r="A343" s="173" t="s">
        <v>459</v>
      </c>
      <c r="B343" s="162"/>
      <c r="C343" s="162"/>
      <c r="D343" s="161"/>
    </row>
    <row r="344" spans="1:4" ht="12.65" customHeight="1" x14ac:dyDescent="0.4">
      <c r="A344" s="164" t="s">
        <v>257</v>
      </c>
      <c r="B344" s="162">
        <v>-56586</v>
      </c>
      <c r="C344" s="162">
        <v>-73000</v>
      </c>
      <c r="D344" s="161">
        <v>-77500</v>
      </c>
    </row>
    <row r="345" spans="1:4" ht="12.65" customHeight="1" x14ac:dyDescent="0.4">
      <c r="A345" s="164" t="s">
        <v>258</v>
      </c>
      <c r="B345" s="162">
        <v>-39930</v>
      </c>
      <c r="C345" s="162">
        <v>-49991</v>
      </c>
      <c r="D345" s="161">
        <v>-58805</v>
      </c>
    </row>
    <row r="346" spans="1:4" ht="12.65" customHeight="1" x14ac:dyDescent="0.4">
      <c r="A346" s="164" t="s">
        <v>97</v>
      </c>
      <c r="B346" s="162">
        <v>-8458</v>
      </c>
      <c r="C346" s="162">
        <v>-19876</v>
      </c>
      <c r="D346" s="161">
        <v>-26364</v>
      </c>
    </row>
    <row r="347" spans="1:4" ht="12.65" customHeight="1" x14ac:dyDescent="0.4">
      <c r="A347" s="170" t="s">
        <v>98</v>
      </c>
      <c r="B347" s="162">
        <v>-175043</v>
      </c>
      <c r="C347" s="162">
        <v>-194919</v>
      </c>
      <c r="D347" s="161">
        <v>-221283</v>
      </c>
    </row>
    <row r="348" spans="1:4" ht="12.65" customHeight="1" x14ac:dyDescent="0.4">
      <c r="A348" s="169"/>
      <c r="B348" s="162"/>
      <c r="C348" s="162"/>
      <c r="D348" s="161"/>
    </row>
    <row r="349" spans="1:4" ht="12.65" customHeight="1" x14ac:dyDescent="0.4">
      <c r="A349" s="167" t="s">
        <v>277</v>
      </c>
      <c r="B349" s="172"/>
      <c r="C349" s="172"/>
      <c r="D349" s="171"/>
    </row>
    <row r="350" spans="1:4" ht="12.65" customHeight="1" x14ac:dyDescent="0.4">
      <c r="A350" s="164" t="s">
        <v>95</v>
      </c>
      <c r="B350" s="162">
        <v>1107926</v>
      </c>
      <c r="C350" s="162">
        <v>1218060</v>
      </c>
      <c r="D350" s="161">
        <v>1200964</v>
      </c>
    </row>
    <row r="351" spans="1:4" ht="12.65" customHeight="1" x14ac:dyDescent="0.4">
      <c r="A351" s="164" t="s">
        <v>96</v>
      </c>
      <c r="B351" s="162">
        <v>1088724</v>
      </c>
      <c r="C351" s="162">
        <v>1194943</v>
      </c>
      <c r="D351" s="161">
        <v>1184307</v>
      </c>
    </row>
    <row r="352" spans="1:4" ht="12.65" customHeight="1" x14ac:dyDescent="0.4">
      <c r="A352" s="164" t="s">
        <v>97</v>
      </c>
      <c r="B352" s="162">
        <v>380292</v>
      </c>
      <c r="C352" s="162">
        <v>565286</v>
      </c>
      <c r="D352" s="161">
        <v>544474</v>
      </c>
    </row>
    <row r="353" spans="1:4" ht="12.65" customHeight="1" x14ac:dyDescent="0.4">
      <c r="A353" s="170" t="s">
        <v>98</v>
      </c>
      <c r="B353" s="162">
        <v>6172413</v>
      </c>
      <c r="C353" s="162">
        <v>6737699</v>
      </c>
      <c r="D353" s="161">
        <v>7282173</v>
      </c>
    </row>
    <row r="354" spans="1:4" ht="12.65" customHeight="1" thickBot="1" x14ac:dyDescent="0.45">
      <c r="A354" s="169"/>
      <c r="B354" s="162"/>
      <c r="C354" s="162"/>
      <c r="D354" s="161"/>
    </row>
    <row r="355" spans="1:4" ht="12.65" customHeight="1" thickTop="1" x14ac:dyDescent="0.4">
      <c r="A355" s="167" t="s">
        <v>458</v>
      </c>
      <c r="B355" s="166"/>
      <c r="C355" s="166"/>
      <c r="D355" s="165"/>
    </row>
    <row r="356" spans="1:4" ht="12.65" customHeight="1" x14ac:dyDescent="0.4">
      <c r="A356" s="164" t="s">
        <v>257</v>
      </c>
      <c r="B356" s="162">
        <v>530136</v>
      </c>
      <c r="C356" s="162">
        <v>597153</v>
      </c>
      <c r="D356" s="161">
        <v>582898</v>
      </c>
    </row>
    <row r="357" spans="1:4" ht="12.65" customHeight="1" x14ac:dyDescent="0.4">
      <c r="A357" s="164" t="s">
        <v>258</v>
      </c>
      <c r="B357" s="162">
        <v>527590</v>
      </c>
      <c r="C357" s="162">
        <v>597045</v>
      </c>
      <c r="D357" s="161">
        <v>584936</v>
      </c>
    </row>
    <row r="358" spans="1:4" ht="12.65" customHeight="1" x14ac:dyDescent="0.4">
      <c r="A358" s="164" t="s">
        <v>97</v>
      </c>
      <c r="B358" s="162">
        <v>176231</v>
      </c>
      <c r="C358" s="162">
        <v>339786</v>
      </c>
      <c r="D358" s="161">
        <v>315241</v>
      </c>
    </row>
    <row r="359" spans="1:4" ht="12.65" customHeight="1" x14ac:dyDescent="0.4">
      <c r="A359" s="160" t="s">
        <v>98</v>
      </c>
      <c r="B359" s="159">
        <v>3159172</v>
      </c>
      <c r="C359" s="159">
        <v>3498958</v>
      </c>
      <c r="D359" s="158">
        <v>3814199</v>
      </c>
    </row>
    <row r="360" spans="1:4" ht="28.2" customHeight="1" x14ac:dyDescent="0.4">
      <c r="A360" s="290" t="s">
        <v>505</v>
      </c>
      <c r="B360" s="240"/>
      <c r="C360" s="240"/>
      <c r="D360" s="240"/>
    </row>
    <row r="361" spans="1:4" ht="28.2" customHeight="1" x14ac:dyDescent="0.4">
      <c r="A361" s="290" t="s">
        <v>457</v>
      </c>
      <c r="B361" s="240"/>
      <c r="C361" s="240"/>
      <c r="D361" s="240"/>
    </row>
    <row r="362" spans="1:4" ht="28.2" customHeight="1" x14ac:dyDescent="0.4">
      <c r="A362" s="290" t="s">
        <v>456</v>
      </c>
      <c r="B362" s="240"/>
      <c r="C362" s="240"/>
      <c r="D362" s="240"/>
    </row>
  </sheetData>
  <mergeCells count="8">
    <mergeCell ref="A1:D1"/>
    <mergeCell ref="A362:D362"/>
    <mergeCell ref="B3:B4"/>
    <mergeCell ref="A3:A4"/>
    <mergeCell ref="A360:D360"/>
    <mergeCell ref="A2:D2"/>
    <mergeCell ref="C3:D3"/>
    <mergeCell ref="A361:D361"/>
  </mergeCells>
  <pageMargins left="0.7" right="0.7" top="0.75" bottom="0.75" header="0.3" footer="0.3"/>
  <pageSetup scale="91"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Table 1</vt:lpstr>
      <vt:lpstr>Table 2</vt:lpstr>
      <vt:lpstr>Table 3</vt:lpstr>
      <vt:lpstr>Table 4</vt:lpstr>
      <vt:lpstr>Table 5</vt:lpstr>
      <vt:lpstr>Table 6</vt:lpstr>
      <vt:lpstr>Table 7</vt:lpstr>
      <vt:lpstr>Table 8</vt:lpstr>
      <vt:lpstr>Table 9</vt:lpstr>
      <vt:lpstr>'Table 1'!Print_Area</vt:lpstr>
      <vt:lpstr>'Table 2'!Print_Area</vt:lpstr>
      <vt:lpstr>'Table 3'!Print_Area</vt:lpstr>
      <vt:lpstr>'Table 4'!Print_Area</vt:lpstr>
      <vt:lpstr>'Table 5'!Print_Area</vt:lpstr>
      <vt:lpstr>'Table 6'!Print_Area</vt:lpstr>
      <vt:lpstr>'Table 7'!Print_Area</vt:lpstr>
      <vt:lpstr>'Table 8'!Print_Area</vt:lpstr>
      <vt:lpstr>'Table 9'!Print_Area</vt:lpstr>
      <vt:lpstr>'Table 6'!Print_Titles</vt:lpstr>
      <vt:lpstr>'Table 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Lauer, Eric P. EOP/OMB</cp:lastModifiedBy>
  <cp:lastPrinted>2026-03-24T18:10:53Z</cp:lastPrinted>
  <dcterms:created xsi:type="dcterms:W3CDTF">2015-06-05T18:17:20Z</dcterms:created>
  <dcterms:modified xsi:type="dcterms:W3CDTF">2026-04-03T15:04:04Z</dcterms:modified>
</cp:coreProperties>
</file>